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45" windowHeight="1185" activeTab="1"/>
  </bookViews>
  <sheets>
    <sheet name="Aneks nr. 1" sheetId="1" r:id="rId1"/>
    <sheet name="Aneks nr. 2" sheetId="2" r:id="rId2"/>
    <sheet name="Aneks nr. 3" sheetId="3" r:id="rId3"/>
    <sheet name="Aneks nr. 4" sheetId="4" r:id="rId4"/>
    <sheet name="Aneks nr. 5" sheetId="5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  <c r="C20" i="1"/>
  <c r="H18" i="1"/>
  <c r="H20" i="1" s="1"/>
  <c r="G18" i="1"/>
  <c r="G20" i="1" s="1"/>
  <c r="F18" i="1"/>
  <c r="F20" i="1" s="1"/>
  <c r="E18" i="1"/>
  <c r="D18" i="1"/>
  <c r="C18" i="1"/>
  <c r="I16" i="1"/>
  <c r="I15" i="1"/>
  <c r="I14" i="1"/>
  <c r="I13" i="1"/>
  <c r="I12" i="1"/>
  <c r="C26" i="2"/>
  <c r="H25" i="2"/>
  <c r="G25" i="2"/>
  <c r="F25" i="2"/>
  <c r="E25" i="2"/>
  <c r="D25" i="2"/>
  <c r="C25" i="2"/>
  <c r="I24" i="2"/>
  <c r="I23" i="2"/>
  <c r="I22" i="2"/>
  <c r="I25" i="2" s="1"/>
  <c r="H21" i="2"/>
  <c r="H26" i="2" s="1"/>
  <c r="F21" i="2"/>
  <c r="F26" i="2" s="1"/>
  <c r="E21" i="2"/>
  <c r="E26" i="2" s="1"/>
  <c r="D21" i="2"/>
  <c r="D26" i="2" s="1"/>
  <c r="D28" i="2" s="1"/>
  <c r="C21" i="2"/>
  <c r="I20" i="2"/>
  <c r="G19" i="2"/>
  <c r="G21" i="2" s="1"/>
  <c r="G26" i="2" s="1"/>
  <c r="F19" i="2"/>
  <c r="E19" i="2"/>
  <c r="I18" i="2"/>
  <c r="G17" i="2"/>
  <c r="G28" i="2" s="1"/>
  <c r="F17" i="2"/>
  <c r="D17" i="2"/>
  <c r="C17" i="2"/>
  <c r="C28" i="2" s="1"/>
  <c r="I16" i="2"/>
  <c r="I15" i="2"/>
  <c r="I14" i="2"/>
  <c r="I13" i="2"/>
  <c r="I12" i="2"/>
  <c r="E12" i="2"/>
  <c r="I11" i="2"/>
  <c r="E11" i="2"/>
  <c r="E17" i="2" s="1"/>
  <c r="H17" i="2"/>
  <c r="H28" i="2" s="1"/>
  <c r="E10" i="2"/>
  <c r="R14" i="3"/>
  <c r="Q14" i="3"/>
  <c r="P14" i="3"/>
  <c r="R13" i="3"/>
  <c r="Q13" i="3"/>
  <c r="P13" i="3"/>
  <c r="Q11" i="3"/>
  <c r="P11" i="3"/>
  <c r="L11" i="3"/>
  <c r="R11" i="3" s="1"/>
  <c r="I10" i="4"/>
  <c r="I18" i="1" l="1"/>
  <c r="E28" i="2"/>
  <c r="F28" i="2"/>
  <c r="I19" i="2"/>
  <c r="I21" i="2" s="1"/>
  <c r="I26" i="2" s="1"/>
  <c r="I10" i="2"/>
  <c r="I17" i="2" s="1"/>
  <c r="I28" i="2" l="1"/>
</calcChain>
</file>

<file path=xl/sharedStrings.xml><?xml version="1.0" encoding="utf-8"?>
<sst xmlns="http://schemas.openxmlformats.org/spreadsheetml/2006/main" count="272" uniqueCount="167">
  <si>
    <t>ANEKSI nr.5  "Projektet  e investimeve me financim te brendshem dhe me financim te huaj"</t>
  </si>
  <si>
    <t>Projektet me financim te brendshëm (ne 000/leke)</t>
  </si>
  <si>
    <t>Kodi projektit</t>
  </si>
  <si>
    <t>Emertimi i projektit</t>
  </si>
  <si>
    <t xml:space="preserve">Vlera e plotë </t>
  </si>
  <si>
    <t>Viti i fillimit</t>
  </si>
  <si>
    <t>Viti i përfundimit</t>
  </si>
  <si>
    <t>REALIZIMI PROGRESIV  nga fillimi i vitit deri në periudhën aktuale</t>
  </si>
  <si>
    <t>REALIZIMI për periudhën e raportimit (12-mujore/vjetore)</t>
  </si>
  <si>
    <t>REALIZIMI PROGRESIV  nga fillimi i projektit deri në periudhën aktuale</t>
  </si>
  <si>
    <t>Komente</t>
  </si>
  <si>
    <t>e</t>
  </si>
  <si>
    <t>të</t>
  </si>
  <si>
    <t>Kontraktuar</t>
  </si>
  <si>
    <t>projektit</t>
  </si>
  <si>
    <t>Projektet me financim te huaj (ne 000/leke)</t>
  </si>
  <si>
    <t>Grant/</t>
  </si>
  <si>
    <t>Vitit i përfundimit</t>
  </si>
  <si>
    <t>Buxheti ________</t>
  </si>
  <si>
    <t>Plani i buxhetit viti ______</t>
  </si>
  <si>
    <t>REALIZIMI për periudhën e raportimit (4-mujore/vjetore)</t>
  </si>
  <si>
    <t>Kredi</t>
  </si>
  <si>
    <t>Drejtuesi i Ekipit Menaxhues të Programit</t>
  </si>
  <si>
    <t>Emri</t>
  </si>
  <si>
    <t>Sekretari i Përgjithshëm</t>
  </si>
  <si>
    <t>Firma</t>
  </si>
  <si>
    <t>Data</t>
  </si>
  <si>
    <t>ANEKSI nr.4 "Raporti i realizimit te objektivave te politikes se programit"</t>
  </si>
  <si>
    <t>Kodi i Programit</t>
  </si>
  <si>
    <t>Emertimi i programit:</t>
  </si>
  <si>
    <t>Agjencia Kombetare e Falimentit</t>
  </si>
  <si>
    <t>Qellimi 1</t>
  </si>
  <si>
    <t>........</t>
  </si>
  <si>
    <t>.....</t>
  </si>
  <si>
    <t>**Treguesit e performancës/Produktet:</t>
  </si>
  <si>
    <r>
      <rPr>
        <b/>
        <sz val="14"/>
        <color indexed="60"/>
        <rFont val="Calibri"/>
        <family val="2"/>
        <charset val="238"/>
      </rPr>
      <t>*</t>
    </r>
    <r>
      <rPr>
        <b/>
        <sz val="12"/>
        <color indexed="60"/>
        <rFont val="Calibri"/>
        <family val="2"/>
      </rPr>
      <t>Objektivat e politikës*:</t>
    </r>
  </si>
  <si>
    <t>Kodi i
Treguesit te Performances/Produktit</t>
  </si>
  <si>
    <r>
      <t>Emertimi i Treguesit te Performances</t>
    </r>
    <r>
      <rPr>
        <b/>
        <sz val="11"/>
        <color indexed="60"/>
        <rFont val="Calibri"/>
        <family val="2"/>
        <charset val="238"/>
      </rPr>
      <t>***</t>
    </r>
    <r>
      <rPr>
        <b/>
        <sz val="10"/>
        <color indexed="8"/>
        <rFont val="Calibri"/>
        <family val="2"/>
      </rPr>
      <t>/Produktit</t>
    </r>
    <r>
      <rPr>
        <b/>
        <sz val="12"/>
        <color indexed="60"/>
        <rFont val="Calibri"/>
        <family val="2"/>
        <charset val="238"/>
      </rPr>
      <t/>
    </r>
  </si>
  <si>
    <t>Niveli faktik i  vitit paraardhes</t>
  </si>
  <si>
    <t>Niveli i planifikuar ne vitin korent</t>
  </si>
  <si>
    <t>Niveli i rishikuar ne vitin korent</t>
  </si>
  <si>
    <t>Niveli faktik ne fund te vitit korent</t>
  </si>
  <si>
    <t>% e Realizimit te Treguesit te Performances/Produktit</t>
  </si>
  <si>
    <t>Objektivi 1.1</t>
  </si>
  <si>
    <t>A</t>
  </si>
  <si>
    <t>..............</t>
  </si>
  <si>
    <t>B</t>
  </si>
  <si>
    <t>C</t>
  </si>
  <si>
    <r>
      <rPr>
        <b/>
        <i/>
        <sz val="11"/>
        <color indexed="60"/>
        <rFont val="Calibri"/>
        <family val="2"/>
        <charset val="238"/>
      </rPr>
      <t>*</t>
    </r>
    <r>
      <rPr>
        <b/>
        <i/>
        <sz val="10"/>
        <color indexed="60"/>
        <rFont val="Calibri"/>
        <family val="2"/>
        <charset val="238"/>
      </rPr>
      <t>Objektivat e listuar jane ne funksion te permbushjes se qellimit te mesiperm te politikes. Nese specifikohet me shume se 1 Qellim, ai se bashku me objektivat e tij (psh Qellimi 2 me Objektiv 2.1; 2.2; etj) duhet te futen ne nje tabele tjeter te ngjashme, ne vazhdim te kesaj.</t>
    </r>
  </si>
  <si>
    <r>
      <rPr>
        <b/>
        <i/>
        <sz val="11"/>
        <color indexed="60"/>
        <rFont val="Calibri"/>
        <family val="2"/>
        <charset val="238"/>
      </rPr>
      <t>** Si tregues për vlerësimin e performancës së objektivave, krahas produkteve, shërbejnë edhe tregues të tjerë të matshëm të lidhur me to. Këto mund të jene standarte të njohura të fushës; tregues statistikorë; indekse kombëtare e ndërkombëtare,etj.</t>
    </r>
    <r>
      <rPr>
        <b/>
        <i/>
        <sz val="10"/>
        <color indexed="60"/>
        <rFont val="Calibri"/>
        <family val="2"/>
        <charset val="238"/>
      </rPr>
      <t xml:space="preserve"> </t>
    </r>
  </si>
  <si>
    <r>
      <rPr>
        <b/>
        <i/>
        <sz val="11"/>
        <color indexed="60"/>
        <rFont val="Calibri"/>
        <family val="2"/>
        <charset val="238"/>
      </rPr>
      <t>***</t>
    </r>
    <r>
      <rPr>
        <b/>
        <i/>
        <sz val="10"/>
        <color indexed="60"/>
        <rFont val="Calibri"/>
        <family val="2"/>
        <charset val="238"/>
      </rPr>
      <t>Ketu listohen te gjithe treguesit e performances, perfshi dhe produktet. Raportimi per produktet behet periodik dhe vjetor, ndersa raportimi per treguesit e performances mund te behet edhe vetem vjetor, nqs matshmeria e tyre periodike paraqet veshtiresi objektive.</t>
    </r>
  </si>
  <si>
    <t xml:space="preserve">         Njekohesisht, per ata tregues performance te cilet nuk vleresohen mbi baze vjetore por disa vjecare (psh vleresime ndekombetare te tilla si: OBI, PISA score, PEFA score, etc), si nivel i vitit paraardhes vendoset niveli me i fundit i regjistruar per ta.</t>
  </si>
  <si>
    <t>ANEKSI nr.3 "Raporti permbledhes i realizimit te treguesve te performances/produkteve te programit"</t>
  </si>
  <si>
    <t>Emri i Grupit</t>
  </si>
  <si>
    <t>Ministria e Drejtesise</t>
  </si>
  <si>
    <t>Kodi i Grupit</t>
  </si>
  <si>
    <t>Programi</t>
  </si>
  <si>
    <t>Agjencia Kombetare e  Falimentit</t>
  </si>
  <si>
    <t>ne 000/leke</t>
  </si>
  <si>
    <t>I</t>
  </si>
  <si>
    <t>II</t>
  </si>
  <si>
    <t>III</t>
  </si>
  <si>
    <t>IV</t>
  </si>
  <si>
    <t>Luhatjet ne Koston per Njesi</t>
  </si>
  <si>
    <t>Kodi</t>
  </si>
  <si>
    <t>Emertimi i Treguesit te Performances/Produktit</t>
  </si>
  <si>
    <t xml:space="preserve">Njësia matese </t>
  </si>
  <si>
    <r>
      <t xml:space="preserve">Shpenzimet 
(sipas vitit </t>
    </r>
    <r>
      <rPr>
        <b/>
        <sz val="8"/>
        <color indexed="60"/>
        <rFont val="Arial"/>
        <family val="2"/>
        <charset val="238"/>
      </rPr>
      <t>paraardhes</t>
    </r>
    <r>
      <rPr>
        <b/>
        <sz val="8"/>
        <rFont val="Arial"/>
        <family val="2"/>
      </rPr>
      <t>)</t>
    </r>
  </si>
  <si>
    <r>
      <t xml:space="preserve">Kosto per Njesi (sipas vitit </t>
    </r>
    <r>
      <rPr>
        <b/>
        <sz val="8"/>
        <color indexed="60"/>
        <rFont val="Arial"/>
        <family val="2"/>
        <charset val="238"/>
      </rPr>
      <t>paraardhes</t>
    </r>
    <r>
      <rPr>
        <b/>
        <sz val="8"/>
        <rFont val="Arial"/>
        <family val="2"/>
      </rPr>
      <t>)</t>
    </r>
  </si>
  <si>
    <r>
      <t xml:space="preserve">Sasia (sipas </t>
    </r>
    <r>
      <rPr>
        <b/>
        <sz val="8"/>
        <color indexed="60"/>
        <rFont val="Arial"/>
        <family val="2"/>
        <charset val="238"/>
      </rPr>
      <t>planit</t>
    </r>
    <r>
      <rPr>
        <b/>
        <sz val="8"/>
        <rFont val="Arial"/>
        <family val="2"/>
      </rPr>
      <t xml:space="preserve"> te vitit korent)</t>
    </r>
  </si>
  <si>
    <r>
      <t xml:space="preserve">Shpenzimet 
(sipas </t>
    </r>
    <r>
      <rPr>
        <b/>
        <sz val="8"/>
        <color indexed="60"/>
        <rFont val="Arial"/>
        <family val="2"/>
        <charset val="238"/>
      </rPr>
      <t xml:space="preserve">planit </t>
    </r>
    <r>
      <rPr>
        <b/>
        <sz val="8"/>
        <rFont val="Arial"/>
        <family val="2"/>
      </rPr>
      <t>te vitit korent)</t>
    </r>
  </si>
  <si>
    <r>
      <t xml:space="preserve">Kosto per Njesi 
(sipas </t>
    </r>
    <r>
      <rPr>
        <b/>
        <sz val="8"/>
        <color indexed="60"/>
        <rFont val="Arial"/>
        <family val="2"/>
        <charset val="238"/>
      </rPr>
      <t>planit</t>
    </r>
    <r>
      <rPr>
        <b/>
        <sz val="8"/>
        <rFont val="Arial"/>
        <family val="2"/>
      </rPr>
      <t xml:space="preserve"> te vitit korent)</t>
    </r>
  </si>
  <si>
    <r>
      <t xml:space="preserve">Sasia (sipas </t>
    </r>
    <r>
      <rPr>
        <b/>
        <sz val="8"/>
        <color indexed="60"/>
        <rFont val="Arial"/>
        <family val="2"/>
        <charset val="238"/>
      </rPr>
      <t>planit</t>
    </r>
    <r>
      <rPr>
        <b/>
        <sz val="8"/>
        <rFont val="Arial"/>
        <family val="2"/>
      </rPr>
      <t xml:space="preserve"> </t>
    </r>
    <r>
      <rPr>
        <b/>
        <sz val="8"/>
        <color indexed="60"/>
        <rFont val="Arial"/>
        <family val="2"/>
        <charset val="238"/>
      </rPr>
      <t>te rishikuar</t>
    </r>
    <r>
      <rPr>
        <b/>
        <sz val="8"/>
        <rFont val="Arial"/>
        <family val="2"/>
      </rPr>
      <t xml:space="preserve"> te vitit korent)</t>
    </r>
  </si>
  <si>
    <r>
      <t xml:space="preserve">Shpenzimet 
(sipas </t>
    </r>
    <r>
      <rPr>
        <b/>
        <sz val="8"/>
        <color indexed="60"/>
        <rFont val="Arial"/>
        <family val="2"/>
        <charset val="238"/>
      </rPr>
      <t xml:space="preserve">planit te rishikuar </t>
    </r>
    <r>
      <rPr>
        <b/>
        <sz val="8"/>
        <rFont val="Arial"/>
        <family val="2"/>
      </rPr>
      <t>te vitit korent)</t>
    </r>
  </si>
  <si>
    <r>
      <t xml:space="preserve">Kosto per Njesi 
(sipas </t>
    </r>
    <r>
      <rPr>
        <b/>
        <sz val="8"/>
        <color indexed="60"/>
        <rFont val="Arial"/>
        <family val="2"/>
        <charset val="238"/>
      </rPr>
      <t>planit te rishikuar</t>
    </r>
    <r>
      <rPr>
        <b/>
        <sz val="8"/>
        <rFont val="Arial"/>
        <family val="2"/>
      </rPr>
      <t xml:space="preserve"> te vitit korent)</t>
    </r>
  </si>
  <si>
    <r>
      <t xml:space="preserve">Sasia </t>
    </r>
    <r>
      <rPr>
        <b/>
        <sz val="8"/>
        <color indexed="60"/>
        <rFont val="Arial"/>
        <family val="2"/>
        <charset val="238"/>
      </rPr>
      <t>Faktike</t>
    </r>
    <r>
      <rPr>
        <b/>
        <sz val="8"/>
        <rFont val="Arial"/>
        <family val="2"/>
      </rPr>
      <t xml:space="preserve"> (ne fund te vitit </t>
    </r>
    <r>
      <rPr>
        <b/>
        <sz val="8"/>
        <rFont val="Arial"/>
        <family val="2"/>
        <charset val="238"/>
      </rPr>
      <t>korent)</t>
    </r>
  </si>
  <si>
    <r>
      <t xml:space="preserve">Shpenzimet </t>
    </r>
    <r>
      <rPr>
        <b/>
        <sz val="8"/>
        <color indexed="60"/>
        <rFont val="Arial"/>
        <family val="2"/>
        <charset val="238"/>
      </rPr>
      <t>Faktike</t>
    </r>
    <r>
      <rPr>
        <b/>
        <sz val="8"/>
        <rFont val="Arial"/>
        <family val="2"/>
      </rPr>
      <t xml:space="preserve"> (ne fund te vitit </t>
    </r>
    <r>
      <rPr>
        <b/>
        <sz val="8"/>
        <rFont val="Arial"/>
        <family val="2"/>
        <charset val="238"/>
      </rPr>
      <t>korent)</t>
    </r>
  </si>
  <si>
    <r>
      <t xml:space="preserve">Kosto per Njesi </t>
    </r>
    <r>
      <rPr>
        <b/>
        <sz val="8"/>
        <color indexed="60"/>
        <rFont val="Arial"/>
        <family val="2"/>
        <charset val="238"/>
      </rPr>
      <t>Faktike</t>
    </r>
    <r>
      <rPr>
        <b/>
        <sz val="8"/>
        <rFont val="Arial"/>
        <family val="2"/>
      </rPr>
      <t xml:space="preserve"> (ne fund te vitit </t>
    </r>
    <r>
      <rPr>
        <b/>
        <sz val="8"/>
        <rFont val="Arial"/>
        <family val="2"/>
        <charset val="238"/>
      </rPr>
      <t>korent)</t>
    </r>
  </si>
  <si>
    <t xml:space="preserve">V = IV - I
</t>
  </si>
  <si>
    <t xml:space="preserve">V = IV - II
</t>
  </si>
  <si>
    <t xml:space="preserve">V = IV - III
</t>
  </si>
  <si>
    <t>......</t>
  </si>
  <si>
    <t>Treguesi i Performances .....</t>
  </si>
  <si>
    <t>D</t>
  </si>
  <si>
    <t>Produkti .....</t>
  </si>
  <si>
    <t>Treguesit e Performances/Produktet e realizuara nga perdorimi i te ardhurave jashte limitit</t>
  </si>
  <si>
    <t xml:space="preserve">Njësia Matëse 
</t>
  </si>
  <si>
    <t xml:space="preserve">Sasia e 
realizuar </t>
  </si>
  <si>
    <t>Fakti i periudhes/progresiv</t>
  </si>
  <si>
    <t>Produkti ......</t>
  </si>
  <si>
    <t>ANEKSI nr.2 "Raporti i Shpenzimeve  të Programit sipas Shpenzimeve"</t>
  </si>
  <si>
    <t>14</t>
  </si>
  <si>
    <t>1014102</t>
  </si>
  <si>
    <t>Art.</t>
  </si>
  <si>
    <t>Emertimi</t>
  </si>
  <si>
    <t>(1)</t>
  </si>
  <si>
    <t>(2)</t>
  </si>
  <si>
    <t>(3)</t>
  </si>
  <si>
    <t>(4)</t>
  </si>
  <si>
    <t>(5)</t>
  </si>
  <si>
    <t>(6)</t>
  </si>
  <si>
    <t>(7)=(6)-(5)</t>
  </si>
  <si>
    <t>Fakti</t>
  </si>
  <si>
    <t>PBA</t>
  </si>
  <si>
    <t>Buxheti Vjetor</t>
  </si>
  <si>
    <t>Diferenca</t>
  </si>
  <si>
    <t>i vitit paraardhes
Viti 2018</t>
  </si>
  <si>
    <t>Plan                   Viti 2019</t>
  </si>
  <si>
    <t>Plan Fillestar Viti 2019</t>
  </si>
  <si>
    <t>Plan i Rishikuar Viti 2019</t>
  </si>
  <si>
    <t xml:space="preserve"> Plani i Periudhes/progresiv</t>
  </si>
  <si>
    <t>i
Periudhes/progresiv</t>
  </si>
  <si>
    <t>Paga</t>
  </si>
  <si>
    <t>Sigurime Shoqërore</t>
  </si>
  <si>
    <t>Mallra dhe Shërbime të Tjera</t>
  </si>
  <si>
    <t>Subvencione</t>
  </si>
  <si>
    <t>Transferta Korente të Brendshme</t>
  </si>
  <si>
    <t>Transferta Korente të Huaja</t>
  </si>
  <si>
    <t>Trans per Buxh. Fam. &amp; Individ</t>
  </si>
  <si>
    <t>Nen-Totali</t>
  </si>
  <si>
    <t>Shpenzime Korrente</t>
  </si>
  <si>
    <t>Kapitale të Patrupëzuara</t>
  </si>
  <si>
    <t>Kapitale të Trupëzuara</t>
  </si>
  <si>
    <t>Transferta Kapitale</t>
  </si>
  <si>
    <t>Nen -Totali</t>
  </si>
  <si>
    <t>Shpenzime Kapitale me financim te brendshem</t>
  </si>
  <si>
    <t>Shpenzime Kapitale me financim te huaj</t>
  </si>
  <si>
    <t>Totali</t>
  </si>
  <si>
    <t>Shpenzime Kapitale</t>
  </si>
  <si>
    <t>Shpenzime nga Të ardhurat jashte limiti</t>
  </si>
  <si>
    <t>Totali (korrente + kapitale + Shp nga te ardh.jashte limiti)</t>
  </si>
  <si>
    <t>ANEKSI nr.1 "Raporti i Shpenzimeve sipas Programeve"</t>
  </si>
  <si>
    <t>Programet</t>
  </si>
  <si>
    <t>Shpenzimet e Ministrisë/Institucionit</t>
  </si>
  <si>
    <t>Titulli</t>
  </si>
  <si>
    <t>i
vitit paraardhes
Viti 2018</t>
  </si>
  <si>
    <t>Viti 2019</t>
  </si>
  <si>
    <t>0001</t>
  </si>
  <si>
    <t>0002</t>
  </si>
  <si>
    <t>Programi 2</t>
  </si>
  <si>
    <t>0003</t>
  </si>
  <si>
    <t>Programi 3</t>
  </si>
  <si>
    <t>0004</t>
  </si>
  <si>
    <t>Programi 4</t>
  </si>
  <si>
    <t>0005</t>
  </si>
  <si>
    <t>Programi 5</t>
  </si>
  <si>
    <t>.........</t>
  </si>
  <si>
    <t>...........</t>
  </si>
  <si>
    <t>Totali i Shpenzimeve te Ministrise</t>
  </si>
  <si>
    <t xml:space="preserve">Shpenzime nga te Ardhurat Jashte limitit </t>
  </si>
  <si>
    <t xml:space="preserve">Totali </t>
  </si>
  <si>
    <t>GENTIAN DEVA</t>
  </si>
  <si>
    <t>Gentian Deva</t>
  </si>
  <si>
    <t>Sasia Faktike (sipas vitit 2019)</t>
  </si>
  <si>
    <t>M140049</t>
  </si>
  <si>
    <t>Blerje pajisje elektronike</t>
  </si>
  <si>
    <t>Buxheti  2019</t>
  </si>
  <si>
    <t>Plani i buxhetit viti 2019</t>
  </si>
  <si>
    <t>Periudha e Raportimit: 12-mujori i vitit 2019</t>
  </si>
  <si>
    <t>10.02.2020</t>
  </si>
  <si>
    <t>Licensimi dhe mbikqyrja e Administratorëve të Falimentit</t>
  </si>
  <si>
    <t>Gjatë këtij 12-mujori, nga 5 rinovime licenca Administratorësh, janë bërë vetëm 4, pasi një administrator ka shprehur vullnetin për rinovim licence jashtë afateve të parashikuara nga Rregullorja e Licencimit. Procesi I mbikqyrjes ka vijuar vetëm nëpërmjet raportimeve dhe komunikimeve përmes e-maileve me Administratorët pasi mbikëqyrja dhe kontrolli zyrtar i administratorëve është pezulluar për shkak të pozicionit vakant të Drejtorit të Agjencisë.</t>
  </si>
  <si>
    <t>Licencimi dhe Mbikqyrja e Administratorëve të Falimentit</t>
  </si>
  <si>
    <t>Rinovimi I Licencave dhe Mbikqyrja e Administratorëve te Falimentit</t>
  </si>
  <si>
    <t>Objektivi 1.1 Realizimi I këtij objektivi është në masën 40%, pasi nga 5 (pesë) Administrator Falimentimi e kanë rinovuar Licencën e Falimentimit vetëm 4 (katër) prej tyre si dhe procesi I Mbikqyrjes së Administratorëve është realizuar vetëm nëpërmjet e-maileve.</t>
  </si>
  <si>
    <t xml:space="preserve">Nuk ka qenë e domosdoshme  blerja e ndonjë pajisje elektronike për  vitin 2019. </t>
  </si>
  <si>
    <t>Nr i te Licensuareve dhe Mbikqyrjet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</si>
</sst>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color rgb="FFC00000"/>
      <name val="Arial"/>
      <family val="2"/>
    </font>
    <font>
      <u/>
      <sz val="12"/>
      <color rgb="FFC00000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color rgb="FFC00000"/>
      <name val="Arial"/>
      <family val="2"/>
      <charset val="238"/>
    </font>
    <font>
      <b/>
      <u/>
      <sz val="12"/>
      <color rgb="FFC00000"/>
      <name val="Arial"/>
      <family val="2"/>
      <charset val="238"/>
    </font>
    <font>
      <u/>
      <sz val="12"/>
      <color rgb="FFC00000"/>
      <name val="Arial"/>
      <family val="2"/>
      <charset val="238"/>
    </font>
    <font>
      <b/>
      <sz val="9"/>
      <color rgb="FFC00000"/>
      <name val="Arial"/>
      <family val="2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C00000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charset val="238"/>
      <scheme val="minor"/>
    </font>
    <font>
      <b/>
      <sz val="14"/>
      <color indexed="60"/>
      <name val="Calibri"/>
      <family val="2"/>
      <charset val="238"/>
    </font>
    <font>
      <b/>
      <sz val="12"/>
      <color indexed="6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indexed="60"/>
      <name val="Calibri"/>
      <family val="2"/>
      <charset val="238"/>
    </font>
    <font>
      <b/>
      <sz val="10"/>
      <color indexed="8"/>
      <name val="Calibri"/>
      <family val="2"/>
    </font>
    <font>
      <b/>
      <sz val="12"/>
      <color indexed="60"/>
      <name val="Calibri"/>
      <family val="2"/>
      <charset val="238"/>
    </font>
    <font>
      <b/>
      <i/>
      <sz val="11"/>
      <color theme="1"/>
      <name val="Calibri"/>
      <family val="2"/>
      <scheme val="minor"/>
    </font>
    <font>
      <sz val="10"/>
      <name val="Arial"/>
      <charset val="238"/>
    </font>
    <font>
      <i/>
      <sz val="10"/>
      <name val="Arial"/>
      <family val="2"/>
      <charset val="238"/>
    </font>
    <font>
      <b/>
      <i/>
      <sz val="10"/>
      <color rgb="FFC00000"/>
      <name val="Calibri"/>
      <family val="2"/>
      <charset val="238"/>
      <scheme val="minor"/>
    </font>
    <font>
      <b/>
      <i/>
      <sz val="11"/>
      <color indexed="60"/>
      <name val="Calibri"/>
      <family val="2"/>
      <charset val="238"/>
    </font>
    <font>
      <b/>
      <i/>
      <sz val="10"/>
      <color indexed="60"/>
      <name val="Calibri"/>
      <family val="2"/>
      <charset val="238"/>
    </font>
    <font>
      <b/>
      <u/>
      <sz val="12"/>
      <color rgb="FFC00000"/>
      <name val="Calibri"/>
      <family val="2"/>
    </font>
    <font>
      <u/>
      <sz val="12"/>
      <color rgb="FFC0000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b/>
      <sz val="11"/>
      <color rgb="FFC00000"/>
      <name val="Arial"/>
      <family val="2"/>
      <charset val="238"/>
    </font>
    <font>
      <sz val="11"/>
      <name val="Arial"/>
      <family val="2"/>
      <charset val="238"/>
    </font>
    <font>
      <b/>
      <sz val="8"/>
      <color indexed="60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rgb="FFC00000"/>
      <name val="Arial"/>
      <family val="2"/>
    </font>
    <font>
      <sz val="10"/>
      <name val="Arial"/>
      <family val="2"/>
      <charset val="238"/>
    </font>
    <font>
      <b/>
      <sz val="8"/>
      <color indexed="12"/>
      <name val="Arial"/>
      <family val="2"/>
    </font>
    <font>
      <sz val="8"/>
      <name val="Arial"/>
      <family val="2"/>
      <charset val="238"/>
    </font>
    <font>
      <b/>
      <sz val="8"/>
      <color rgb="FFC00000"/>
      <name val="Arial"/>
      <family val="2"/>
    </font>
    <font>
      <b/>
      <sz val="8"/>
      <color rgb="FFC00000"/>
      <name val="Arial"/>
      <family val="2"/>
      <charset val="238"/>
    </font>
    <font>
      <b/>
      <i/>
      <sz val="8"/>
      <color rgb="FFC00000"/>
      <name val="Arial"/>
      <family val="2"/>
    </font>
    <font>
      <sz val="8"/>
      <color rgb="FFC00000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319">
    <xf numFmtId="0" fontId="0" fillId="0" borderId="0" xfId="0"/>
    <xf numFmtId="0" fontId="3" fillId="2" borderId="0" xfId="2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0" xfId="2" applyFont="1" applyFill="1" applyAlignment="1">
      <alignment horizontal="left" vertical="center"/>
    </xf>
    <xf numFmtId="0" fontId="5" fillId="2" borderId="0" xfId="2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3" fillId="2" borderId="0" xfId="2" applyFill="1" applyAlignment="1">
      <alignment vertical="center"/>
    </xf>
    <xf numFmtId="0" fontId="3" fillId="2" borderId="0" xfId="2" applyFill="1" applyBorder="1" applyAlignment="1">
      <alignment vertical="center"/>
    </xf>
    <xf numFmtId="0" fontId="7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8" fillId="2" borderId="0" xfId="2" applyFont="1" applyFill="1" applyBorder="1" applyAlignment="1">
      <alignment vertical="center"/>
    </xf>
    <xf numFmtId="0" fontId="6" fillId="2" borderId="0" xfId="2" applyFont="1" applyFill="1" applyAlignment="1">
      <alignment vertical="center" wrapText="1"/>
    </xf>
    <xf numFmtId="0" fontId="3" fillId="2" borderId="0" xfId="2" applyFill="1" applyBorder="1" applyAlignment="1">
      <alignment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3" fillId="2" borderId="10" xfId="2" applyFill="1" applyBorder="1" applyAlignment="1">
      <alignment vertical="center" wrapText="1"/>
    </xf>
    <xf numFmtId="0" fontId="3" fillId="2" borderId="11" xfId="2" applyFill="1" applyBorder="1" applyAlignment="1">
      <alignment vertical="center" wrapText="1"/>
    </xf>
    <xf numFmtId="0" fontId="3" fillId="2" borderId="11" xfId="2" applyFill="1" applyBorder="1" applyAlignment="1">
      <alignment horizontal="right" vertical="center" wrapText="1"/>
    </xf>
    <xf numFmtId="2" fontId="3" fillId="2" borderId="11" xfId="2" applyNumberFormat="1" applyFill="1" applyBorder="1" applyAlignment="1">
      <alignment vertical="center" wrapText="1"/>
    </xf>
    <xf numFmtId="0" fontId="3" fillId="2" borderId="12" xfId="2" applyFill="1" applyBorder="1" applyAlignment="1">
      <alignment vertical="center" wrapText="1"/>
    </xf>
    <xf numFmtId="0" fontId="3" fillId="2" borderId="13" xfId="2" applyFill="1" applyBorder="1" applyAlignment="1">
      <alignment vertical="center" wrapText="1"/>
    </xf>
    <xf numFmtId="0" fontId="3" fillId="2" borderId="14" xfId="2" applyFill="1" applyBorder="1" applyAlignment="1">
      <alignment vertical="center" wrapText="1"/>
    </xf>
    <xf numFmtId="2" fontId="3" fillId="2" borderId="14" xfId="2" applyNumberFormat="1" applyFill="1" applyBorder="1" applyAlignment="1">
      <alignment vertical="center" wrapText="1"/>
    </xf>
    <xf numFmtId="0" fontId="3" fillId="2" borderId="15" xfId="2" applyFill="1" applyBorder="1" applyAlignment="1">
      <alignment vertical="center" wrapText="1"/>
    </xf>
    <xf numFmtId="0" fontId="3" fillId="2" borderId="16" xfId="2" applyFill="1" applyBorder="1" applyAlignment="1">
      <alignment vertical="center" wrapText="1"/>
    </xf>
    <xf numFmtId="0" fontId="3" fillId="2" borderId="17" xfId="2" applyFill="1" applyBorder="1" applyAlignment="1">
      <alignment vertical="center" wrapText="1"/>
    </xf>
    <xf numFmtId="0" fontId="3" fillId="2" borderId="18" xfId="2" applyFill="1" applyBorder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vertical="center" wrapText="1"/>
    </xf>
    <xf numFmtId="0" fontId="12" fillId="2" borderId="1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13" fillId="2" borderId="0" xfId="0" applyFont="1" applyFill="1"/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4" fillId="2" borderId="0" xfId="0" applyFont="1" applyFill="1" applyAlignment="1"/>
    <xf numFmtId="0" fontId="15" fillId="2" borderId="0" xfId="0" applyFont="1" applyFill="1"/>
    <xf numFmtId="0" fontId="14" fillId="2" borderId="0" xfId="0" applyFont="1" applyFill="1"/>
    <xf numFmtId="0" fontId="16" fillId="2" borderId="0" xfId="0" applyFont="1" applyFill="1" applyBorder="1" applyAlignment="1">
      <alignment horizontal="left"/>
    </xf>
    <xf numFmtId="0" fontId="13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28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9" fontId="30" fillId="2" borderId="20" xfId="1" applyFont="1" applyFill="1" applyBorder="1" applyAlignment="1">
      <alignment horizontal="center" vertical="center" wrapText="1"/>
    </xf>
    <xf numFmtId="9" fontId="13" fillId="2" borderId="41" xfId="0" applyNumberFormat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9" fontId="30" fillId="2" borderId="14" xfId="1" applyFont="1" applyFill="1" applyBorder="1" applyAlignment="1">
      <alignment horizontal="center" vertical="center" wrapText="1"/>
    </xf>
    <xf numFmtId="9" fontId="13" fillId="2" borderId="14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9" fontId="30" fillId="2" borderId="0" xfId="1" applyFont="1" applyFill="1" applyBorder="1" applyAlignment="1">
      <alignment horizontal="center" vertical="center" wrapText="1"/>
    </xf>
    <xf numFmtId="9" fontId="13" fillId="2" borderId="0" xfId="0" applyNumberFormat="1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left"/>
    </xf>
    <xf numFmtId="0" fontId="32" fillId="2" borderId="0" xfId="0" applyFont="1" applyFill="1"/>
    <xf numFmtId="0" fontId="14" fillId="2" borderId="0" xfId="0" applyFont="1" applyFill="1" applyBorder="1"/>
    <xf numFmtId="0" fontId="15" fillId="2" borderId="0" xfId="0" applyFont="1" applyFill="1" applyBorder="1"/>
    <xf numFmtId="0" fontId="35" fillId="2" borderId="0" xfId="0" applyFont="1" applyFill="1" applyBorder="1"/>
    <xf numFmtId="0" fontId="36" fillId="2" borderId="0" xfId="0" applyFont="1" applyFill="1" applyBorder="1"/>
    <xf numFmtId="0" fontId="37" fillId="2" borderId="13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38" fillId="2" borderId="0" xfId="0" applyFont="1" applyFill="1" applyBorder="1"/>
    <xf numFmtId="0" fontId="39" fillId="2" borderId="0" xfId="0" applyFont="1" applyFill="1" applyBorder="1"/>
    <xf numFmtId="0" fontId="12" fillId="2" borderId="4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left"/>
    </xf>
    <xf numFmtId="0" fontId="37" fillId="2" borderId="0" xfId="0" applyFont="1" applyFill="1" applyBorder="1" applyAlignment="1">
      <alignment horizontal="left"/>
    </xf>
    <xf numFmtId="0" fontId="20" fillId="2" borderId="45" xfId="0" applyFont="1" applyFill="1" applyBorder="1" applyAlignment="1">
      <alignment horizontal="center"/>
    </xf>
    <xf numFmtId="0" fontId="20" fillId="2" borderId="46" xfId="0" applyFont="1" applyFill="1" applyBorder="1" applyAlignment="1">
      <alignment horizontal="center"/>
    </xf>
    <xf numFmtId="0" fontId="20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0" fontId="43" fillId="2" borderId="21" xfId="0" applyFont="1" applyFill="1" applyBorder="1" applyAlignment="1">
      <alignment horizontal="center" vertical="center"/>
    </xf>
    <xf numFmtId="0" fontId="38" fillId="2" borderId="36" xfId="0" applyFont="1" applyFill="1" applyBorder="1" applyAlignment="1">
      <alignment horizontal="center" vertical="center"/>
    </xf>
    <xf numFmtId="3" fontId="3" fillId="2" borderId="56" xfId="0" applyNumberFormat="1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  <xf numFmtId="3" fontId="3" fillId="2" borderId="57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3" fontId="3" fillId="2" borderId="38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64" fontId="3" fillId="2" borderId="14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49" fontId="6" fillId="2" borderId="60" xfId="0" applyNumberFormat="1" applyFont="1" applyFill="1" applyBorder="1" applyAlignment="1">
      <alignment horizontal="center" vertical="center"/>
    </xf>
    <xf numFmtId="0" fontId="43" fillId="2" borderId="61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3" fontId="3" fillId="2" borderId="63" xfId="0" applyNumberFormat="1" applyFont="1" applyFill="1" applyBorder="1" applyAlignment="1">
      <alignment horizontal="center" vertical="center"/>
    </xf>
    <xf numFmtId="3" fontId="3" fillId="2" borderId="64" xfId="0" applyNumberFormat="1" applyFont="1" applyFill="1" applyBorder="1" applyAlignment="1">
      <alignment horizontal="center" vertical="center"/>
    </xf>
    <xf numFmtId="3" fontId="3" fillId="2" borderId="65" xfId="0" applyNumberFormat="1" applyFont="1" applyFill="1" applyBorder="1" applyAlignment="1">
      <alignment horizontal="center" vertical="center"/>
    </xf>
    <xf numFmtId="3" fontId="3" fillId="2" borderId="66" xfId="0" applyNumberFormat="1" applyFont="1" applyFill="1" applyBorder="1" applyAlignment="1">
      <alignment horizontal="center" vertical="center"/>
    </xf>
    <xf numFmtId="3" fontId="3" fillId="2" borderId="67" xfId="0" applyNumberFormat="1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 wrapText="1"/>
    </xf>
    <xf numFmtId="0" fontId="9" fillId="2" borderId="69" xfId="0" applyFont="1" applyFill="1" applyBorder="1" applyAlignment="1">
      <alignment horizontal="center" vertical="center" wrapText="1"/>
    </xf>
    <xf numFmtId="0" fontId="9" fillId="2" borderId="70" xfId="0" applyFont="1" applyFill="1" applyBorder="1" applyAlignment="1">
      <alignment horizontal="center" vertical="center" wrapText="1"/>
    </xf>
    <xf numFmtId="0" fontId="9" fillId="2" borderId="71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/>
    </xf>
    <xf numFmtId="164" fontId="12" fillId="2" borderId="14" xfId="0" applyNumberFormat="1" applyFont="1" applyFill="1" applyBorder="1" applyAlignment="1">
      <alignment horizontal="center" vertical="center"/>
    </xf>
    <xf numFmtId="0" fontId="12" fillId="2" borderId="57" xfId="0" applyFont="1" applyFill="1" applyBorder="1" applyAlignment="1">
      <alignment horizontal="center"/>
    </xf>
    <xf numFmtId="0" fontId="12" fillId="2" borderId="72" xfId="0" applyFont="1" applyFill="1" applyBorder="1" applyAlignment="1">
      <alignment horizontal="center"/>
    </xf>
    <xf numFmtId="0" fontId="12" fillId="2" borderId="64" xfId="0" applyFont="1" applyFill="1" applyBorder="1" applyAlignment="1">
      <alignment horizontal="center"/>
    </xf>
    <xf numFmtId="0" fontId="12" fillId="2" borderId="73" xfId="0" applyFont="1" applyFill="1" applyBorder="1" applyAlignment="1">
      <alignment horizontal="center"/>
    </xf>
    <xf numFmtId="164" fontId="12" fillId="2" borderId="64" xfId="0" applyNumberFormat="1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/>
    </xf>
    <xf numFmtId="0" fontId="45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46" fillId="2" borderId="0" xfId="0" applyFont="1" applyFill="1" applyBorder="1" applyAlignment="1">
      <alignment horizontal="center"/>
    </xf>
    <xf numFmtId="0" fontId="12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12" fillId="2" borderId="0" xfId="0" applyFont="1" applyFill="1"/>
    <xf numFmtId="0" fontId="46" fillId="2" borderId="51" xfId="0" applyFont="1" applyFill="1" applyBorder="1" applyAlignment="1">
      <alignment horizontal="center"/>
    </xf>
    <xf numFmtId="0" fontId="12" fillId="2" borderId="75" xfId="0" applyFont="1" applyFill="1" applyBorder="1" applyAlignment="1"/>
    <xf numFmtId="0" fontId="46" fillId="2" borderId="75" xfId="0" applyFont="1" applyFill="1" applyBorder="1" applyAlignment="1">
      <alignment horizontal="center"/>
    </xf>
    <xf numFmtId="0" fontId="12" fillId="2" borderId="75" xfId="0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47" fillId="2" borderId="76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12" fillId="2" borderId="25" xfId="0" applyFont="1" applyFill="1" applyBorder="1" applyAlignment="1"/>
    <xf numFmtId="0" fontId="9" fillId="2" borderId="14" xfId="0" applyFont="1" applyFill="1" applyBorder="1" applyAlignment="1">
      <alignment horizontal="center"/>
    </xf>
    <xf numFmtId="49" fontId="47" fillId="2" borderId="15" xfId="0" applyNumberFormat="1" applyFont="1" applyFill="1" applyBorder="1" applyAlignment="1">
      <alignment horizontal="center"/>
    </xf>
    <xf numFmtId="0" fontId="12" fillId="2" borderId="34" xfId="0" applyFont="1" applyFill="1" applyBorder="1" applyAlignment="1"/>
    <xf numFmtId="0" fontId="12" fillId="2" borderId="27" xfId="0" applyFont="1" applyFill="1" applyBorder="1" applyAlignment="1"/>
    <xf numFmtId="49" fontId="48" fillId="2" borderId="23" xfId="0" applyNumberFormat="1" applyFont="1" applyFill="1" applyBorder="1" applyAlignment="1">
      <alignment horizontal="center" vertical="center"/>
    </xf>
    <xf numFmtId="49" fontId="49" fillId="2" borderId="40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3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left"/>
    </xf>
    <xf numFmtId="3" fontId="12" fillId="2" borderId="14" xfId="0" applyNumberFormat="1" applyFont="1" applyFill="1" applyBorder="1" applyAlignment="1">
      <alignment horizontal="center"/>
    </xf>
    <xf numFmtId="164" fontId="47" fillId="2" borderId="15" xfId="0" applyNumberFormat="1" applyFont="1" applyFill="1" applyBorder="1" applyAlignment="1">
      <alignment horizontal="center"/>
    </xf>
    <xf numFmtId="164" fontId="12" fillId="2" borderId="14" xfId="0" applyNumberFormat="1" applyFont="1" applyFill="1" applyBorder="1" applyAlignment="1">
      <alignment horizontal="center"/>
    </xf>
    <xf numFmtId="4" fontId="12" fillId="2" borderId="14" xfId="0" applyNumberFormat="1" applyFont="1" applyFill="1" applyBorder="1" applyAlignment="1">
      <alignment horizontal="center"/>
    </xf>
    <xf numFmtId="0" fontId="50" fillId="2" borderId="13" xfId="0" applyFont="1" applyFill="1" applyBorder="1" applyAlignment="1">
      <alignment horizontal="center"/>
    </xf>
    <xf numFmtId="0" fontId="50" fillId="2" borderId="21" xfId="0" applyFont="1" applyFill="1" applyBorder="1" applyAlignment="1">
      <alignment horizontal="center"/>
    </xf>
    <xf numFmtId="3" fontId="50" fillId="2" borderId="14" xfId="0" applyNumberFormat="1" applyFont="1" applyFill="1" applyBorder="1" applyAlignment="1">
      <alignment horizontal="center"/>
    </xf>
    <xf numFmtId="164" fontId="48" fillId="2" borderId="15" xfId="0" applyNumberFormat="1" applyFont="1" applyFill="1" applyBorder="1" applyAlignment="1">
      <alignment horizontal="center"/>
    </xf>
    <xf numFmtId="0" fontId="51" fillId="2" borderId="0" xfId="0" applyFont="1" applyFill="1"/>
    <xf numFmtId="0" fontId="52" fillId="2" borderId="13" xfId="0" applyFont="1" applyFill="1" applyBorder="1" applyAlignment="1">
      <alignment horizontal="center"/>
    </xf>
    <xf numFmtId="0" fontId="52" fillId="2" borderId="21" xfId="0" applyFont="1" applyFill="1" applyBorder="1" applyAlignment="1">
      <alignment horizontal="center" wrapText="1"/>
    </xf>
    <xf numFmtId="4" fontId="52" fillId="2" borderId="14" xfId="0" applyNumberFormat="1" applyFont="1" applyFill="1" applyBorder="1" applyAlignment="1">
      <alignment horizontal="center"/>
    </xf>
    <xf numFmtId="164" fontId="52" fillId="2" borderId="14" xfId="0" applyNumberFormat="1" applyFont="1" applyFill="1" applyBorder="1" applyAlignment="1">
      <alignment horizontal="center"/>
    </xf>
    <xf numFmtId="3" fontId="52" fillId="2" borderId="14" xfId="0" applyNumberFormat="1" applyFont="1" applyFill="1" applyBorder="1" applyAlignment="1">
      <alignment horizontal="center"/>
    </xf>
    <xf numFmtId="164" fontId="43" fillId="2" borderId="15" xfId="0" applyNumberFormat="1" applyFont="1" applyFill="1" applyBorder="1" applyAlignment="1">
      <alignment horizontal="center"/>
    </xf>
    <xf numFmtId="0" fontId="48" fillId="2" borderId="21" xfId="0" applyFont="1" applyFill="1" applyBorder="1" applyAlignment="1">
      <alignment horizontal="center"/>
    </xf>
    <xf numFmtId="3" fontId="48" fillId="2" borderId="14" xfId="0" applyNumberFormat="1" applyFont="1" applyFill="1" applyBorder="1" applyAlignment="1">
      <alignment horizontal="center"/>
    </xf>
    <xf numFmtId="164" fontId="48" fillId="2" borderId="14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164" fontId="9" fillId="2" borderId="14" xfId="0" applyNumberFormat="1" applyFont="1" applyFill="1" applyBorder="1" applyAlignment="1">
      <alignment horizontal="center"/>
    </xf>
    <xf numFmtId="165" fontId="48" fillId="2" borderId="17" xfId="0" applyNumberFormat="1" applyFont="1" applyFill="1" applyBorder="1" applyAlignment="1">
      <alignment horizontal="center"/>
    </xf>
    <xf numFmtId="3" fontId="48" fillId="2" borderId="17" xfId="0" applyNumberFormat="1" applyFont="1" applyFill="1" applyBorder="1" applyAlignment="1">
      <alignment horizontal="center"/>
    </xf>
    <xf numFmtId="164" fontId="48" fillId="2" borderId="18" xfId="0" applyNumberFormat="1" applyFont="1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wrapText="1"/>
    </xf>
    <xf numFmtId="164" fontId="9" fillId="2" borderId="0" xfId="0" applyNumberFormat="1" applyFont="1" applyFill="1" applyBorder="1" applyAlignment="1">
      <alignment horizontal="center"/>
    </xf>
    <xf numFmtId="164" fontId="43" fillId="2" borderId="0" xfId="0" applyNumberFormat="1" applyFont="1" applyFill="1" applyBorder="1" applyAlignment="1">
      <alignment horizontal="center"/>
    </xf>
    <xf numFmtId="0" fontId="47" fillId="2" borderId="0" xfId="0" applyFont="1" applyFill="1" applyBorder="1" applyAlignment="1">
      <alignment horizontal="center"/>
    </xf>
    <xf numFmtId="0" fontId="12" fillId="2" borderId="14" xfId="0" applyFont="1" applyFill="1" applyBorder="1"/>
    <xf numFmtId="0" fontId="4" fillId="2" borderId="0" xfId="0" applyFont="1" applyFill="1"/>
    <xf numFmtId="0" fontId="10" fillId="2" borderId="0" xfId="0" applyFont="1" applyFill="1"/>
    <xf numFmtId="0" fontId="1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2" fillId="2" borderId="79" xfId="0" applyFont="1" applyFill="1" applyBorder="1" applyAlignment="1"/>
    <xf numFmtId="0" fontId="12" fillId="2" borderId="80" xfId="0" applyFont="1" applyFill="1" applyBorder="1" applyAlignment="1">
      <alignment horizontal="center"/>
    </xf>
    <xf numFmtId="0" fontId="9" fillId="2" borderId="13" xfId="0" applyFont="1" applyFill="1" applyBorder="1" applyAlignment="1"/>
    <xf numFmtId="0" fontId="9" fillId="2" borderId="43" xfId="0" applyFont="1" applyFill="1" applyBorder="1" applyAlignment="1"/>
    <xf numFmtId="0" fontId="12" fillId="2" borderId="0" xfId="0" applyFont="1" applyFill="1" applyBorder="1" applyAlignment="1">
      <alignment horizontal="left"/>
    </xf>
    <xf numFmtId="0" fontId="12" fillId="2" borderId="55" xfId="0" applyFont="1" applyFill="1" applyBorder="1" applyAlignment="1">
      <alignment horizontal="center"/>
    </xf>
    <xf numFmtId="49" fontId="48" fillId="2" borderId="40" xfId="0" applyNumberFormat="1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49" fontId="43" fillId="2" borderId="39" xfId="0" applyNumberFormat="1" applyFont="1" applyFill="1" applyBorder="1" applyAlignment="1">
      <alignment horizontal="center"/>
    </xf>
    <xf numFmtId="0" fontId="43" fillId="2" borderId="21" xfId="0" applyFont="1" applyFill="1" applyBorder="1" applyAlignment="1">
      <alignment horizontal="center"/>
    </xf>
    <xf numFmtId="3" fontId="12" fillId="2" borderId="23" xfId="0" applyNumberFormat="1" applyFont="1" applyFill="1" applyBorder="1" applyAlignment="1">
      <alignment horizontal="center"/>
    </xf>
    <xf numFmtId="164" fontId="12" fillId="2" borderId="40" xfId="0" applyNumberFormat="1" applyFont="1" applyFill="1" applyBorder="1" applyAlignment="1">
      <alignment horizontal="center"/>
    </xf>
    <xf numFmtId="164" fontId="12" fillId="2" borderId="23" xfId="0" applyNumberFormat="1" applyFont="1" applyFill="1" applyBorder="1" applyAlignment="1">
      <alignment horizontal="center"/>
    </xf>
    <xf numFmtId="3" fontId="9" fillId="2" borderId="46" xfId="0" applyNumberFormat="1" applyFont="1" applyFill="1" applyBorder="1" applyAlignment="1">
      <alignment horizontal="center" vertical="top" wrapText="1"/>
    </xf>
    <xf numFmtId="3" fontId="9" fillId="2" borderId="85" xfId="0" applyNumberFormat="1" applyFont="1" applyFill="1" applyBorder="1" applyAlignment="1">
      <alignment horizontal="center" vertical="top" wrapText="1"/>
    </xf>
    <xf numFmtId="3" fontId="12" fillId="2" borderId="8" xfId="0" applyNumberFormat="1" applyFont="1" applyFill="1" applyBorder="1" applyAlignment="1">
      <alignment horizontal="center"/>
    </xf>
    <xf numFmtId="3" fontId="12" fillId="2" borderId="85" xfId="0" applyNumberFormat="1" applyFont="1" applyFill="1" applyBorder="1" applyAlignment="1">
      <alignment horizontal="center"/>
    </xf>
    <xf numFmtId="3" fontId="51" fillId="2" borderId="45" xfId="0" applyNumberFormat="1" applyFont="1" applyFill="1" applyBorder="1" applyAlignment="1">
      <alignment horizontal="center"/>
    </xf>
    <xf numFmtId="3" fontId="51" fillId="2" borderId="85" xfId="0" applyNumberFormat="1" applyFont="1" applyFill="1" applyBorder="1" applyAlignment="1">
      <alignment horizontal="center"/>
    </xf>
    <xf numFmtId="0" fontId="9" fillId="2" borderId="25" xfId="0" applyFont="1" applyFill="1" applyBorder="1" applyAlignment="1">
      <alignment vertical="center" wrapText="1"/>
    </xf>
    <xf numFmtId="3" fontId="3" fillId="2" borderId="38" xfId="0" applyNumberFormat="1" applyFont="1" applyFill="1" applyBorder="1" applyAlignment="1">
      <alignment horizontal="center" vertical="center" wrapText="1"/>
    </xf>
    <xf numFmtId="0" fontId="9" fillId="2" borderId="84" xfId="0" applyFont="1" applyFill="1" applyBorder="1" applyAlignment="1">
      <alignment horizontal="center"/>
    </xf>
    <xf numFmtId="0" fontId="9" fillId="2" borderId="86" xfId="0" applyFont="1" applyFill="1" applyBorder="1" applyAlignment="1">
      <alignment horizontal="center"/>
    </xf>
    <xf numFmtId="0" fontId="48" fillId="2" borderId="84" xfId="0" applyFont="1" applyFill="1" applyBorder="1" applyAlignment="1">
      <alignment horizontal="center"/>
    </xf>
    <xf numFmtId="0" fontId="48" fillId="2" borderId="49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9" fillId="2" borderId="48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left"/>
    </xf>
    <xf numFmtId="0" fontId="12" fillId="2" borderId="81" xfId="0" applyFont="1" applyFill="1" applyBorder="1" applyAlignment="1">
      <alignment horizontal="left"/>
    </xf>
    <xf numFmtId="0" fontId="12" fillId="2" borderId="22" xfId="0" applyFont="1" applyFill="1" applyBorder="1" applyAlignment="1">
      <alignment horizontal="left"/>
    </xf>
    <xf numFmtId="0" fontId="9" fillId="2" borderId="21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6" fillId="2" borderId="8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83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/>
    </xf>
    <xf numFmtId="0" fontId="7" fillId="2" borderId="81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43" fillId="2" borderId="12" xfId="0" applyFont="1" applyFill="1" applyBorder="1" applyAlignment="1">
      <alignment horizontal="center" vertical="center"/>
    </xf>
    <xf numFmtId="0" fontId="52" fillId="2" borderId="36" xfId="0" applyFont="1" applyFill="1" applyBorder="1" applyAlignment="1">
      <alignment horizontal="center"/>
    </xf>
    <xf numFmtId="0" fontId="52" fillId="2" borderId="22" xfId="0" applyFont="1" applyFill="1" applyBorder="1" applyAlignment="1">
      <alignment horizontal="center"/>
    </xf>
    <xf numFmtId="0" fontId="48" fillId="2" borderId="77" xfId="0" applyFont="1" applyFill="1" applyBorder="1" applyAlignment="1">
      <alignment horizontal="center" vertical="center"/>
    </xf>
    <xf numFmtId="0" fontId="48" fillId="2" borderId="7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/>
    </xf>
    <xf numFmtId="0" fontId="38" fillId="2" borderId="22" xfId="0" applyFont="1" applyFill="1" applyBorder="1" applyAlignment="1">
      <alignment horizont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40" fillId="2" borderId="44" xfId="0" applyFont="1" applyFill="1" applyBorder="1" applyAlignment="1">
      <alignment horizontal="center"/>
    </xf>
    <xf numFmtId="0" fontId="41" fillId="2" borderId="44" xfId="0" applyFont="1" applyFill="1" applyBorder="1" applyAlignment="1">
      <alignment horizontal="center"/>
    </xf>
    <xf numFmtId="0" fontId="20" fillId="2" borderId="47" xfId="0" applyFont="1" applyFill="1" applyBorder="1" applyAlignment="1">
      <alignment horizontal="center"/>
    </xf>
    <xf numFmtId="0" fontId="20" fillId="2" borderId="48" xfId="0" applyFont="1" applyFill="1" applyBorder="1" applyAlignment="1">
      <alignment horizontal="center"/>
    </xf>
    <xf numFmtId="0" fontId="20" fillId="2" borderId="49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44" fillId="2" borderId="52" xfId="0" applyFont="1" applyFill="1" applyBorder="1" applyAlignment="1">
      <alignment horizontal="center" vertical="center" wrapText="1"/>
    </xf>
    <xf numFmtId="0" fontId="44" fillId="2" borderId="56" xfId="0" applyFont="1" applyFill="1" applyBorder="1" applyAlignment="1">
      <alignment horizontal="center" vertical="center" wrapText="1"/>
    </xf>
    <xf numFmtId="0" fontId="44" fillId="2" borderId="32" xfId="0" applyFont="1" applyFill="1" applyBorder="1" applyAlignment="1">
      <alignment horizontal="center" vertical="center" wrapText="1"/>
    </xf>
    <xf numFmtId="0" fontId="44" fillId="2" borderId="22" xfId="0" applyFont="1" applyFill="1" applyBorder="1" applyAlignment="1">
      <alignment horizontal="center" vertical="center" wrapText="1"/>
    </xf>
    <xf numFmtId="0" fontId="44" fillId="2" borderId="54" xfId="0" applyFont="1" applyFill="1" applyBorder="1" applyAlignment="1">
      <alignment horizontal="center" vertical="center" wrapText="1"/>
    </xf>
    <xf numFmtId="0" fontId="44" fillId="2" borderId="5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43" fillId="2" borderId="21" xfId="0" applyFont="1" applyFill="1" applyBorder="1" applyAlignment="1">
      <alignment horizontal="center" vertical="center" wrapText="1"/>
    </xf>
    <xf numFmtId="0" fontId="38" fillId="2" borderId="36" xfId="0" applyFont="1" applyFill="1" applyBorder="1" applyAlignment="1">
      <alignment horizontal="center" vertical="center" wrapText="1"/>
    </xf>
    <xf numFmtId="3" fontId="12" fillId="2" borderId="38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D35" sqref="D35"/>
    </sheetView>
  </sheetViews>
  <sheetFormatPr defaultRowHeight="15" x14ac:dyDescent="0.25"/>
  <cols>
    <col min="1" max="1" width="12" customWidth="1"/>
    <col min="2" max="2" width="31.28515625" customWidth="1"/>
    <col min="3" max="3" width="14" customWidth="1"/>
    <col min="4" max="4" width="10.28515625" customWidth="1"/>
    <col min="5" max="6" width="12.28515625" customWidth="1"/>
    <col min="7" max="7" width="18.140625" customWidth="1"/>
    <col min="8" max="8" width="18.28515625" customWidth="1"/>
    <col min="9" max="9" width="15" customWidth="1"/>
  </cols>
  <sheetData>
    <row r="1" spans="1:10" x14ac:dyDescent="0.25">
      <c r="A1" s="35"/>
      <c r="B1" s="35"/>
      <c r="C1" s="35"/>
      <c r="D1" s="34"/>
      <c r="E1" s="34"/>
      <c r="F1" s="34"/>
      <c r="G1" s="34"/>
      <c r="H1" s="34"/>
      <c r="I1" s="34"/>
      <c r="J1" s="35"/>
    </row>
    <row r="2" spans="1:10" ht="15.75" x14ac:dyDescent="0.25">
      <c r="A2" s="192" t="s">
        <v>131</v>
      </c>
      <c r="B2" s="137"/>
      <c r="C2" s="137"/>
      <c r="D2" s="138"/>
      <c r="E2" s="138"/>
      <c r="F2" s="138"/>
      <c r="G2" s="138"/>
      <c r="H2" s="138"/>
      <c r="I2" s="138"/>
      <c r="J2" s="137"/>
    </row>
    <row r="3" spans="1:10" ht="15.75" x14ac:dyDescent="0.25">
      <c r="A3" s="193"/>
      <c r="B3" s="142"/>
      <c r="C3" s="142"/>
      <c r="D3" s="194"/>
      <c r="E3" s="194"/>
      <c r="F3" s="194"/>
      <c r="G3" s="194"/>
      <c r="H3" s="194"/>
      <c r="I3" s="194"/>
      <c r="J3" s="142"/>
    </row>
    <row r="4" spans="1:10" ht="15.75" thickBot="1" x14ac:dyDescent="0.3">
      <c r="A4" s="142"/>
      <c r="B4" s="142"/>
      <c r="C4" s="142"/>
      <c r="D4" s="194"/>
      <c r="E4" s="194"/>
      <c r="F4" s="194"/>
      <c r="G4" s="34"/>
      <c r="H4" s="194"/>
      <c r="I4" s="195" t="s">
        <v>58</v>
      </c>
      <c r="J4" s="142"/>
    </row>
    <row r="5" spans="1:10" x14ac:dyDescent="0.25">
      <c r="A5" s="196"/>
      <c r="B5" s="144"/>
      <c r="C5" s="144"/>
      <c r="D5" s="146"/>
      <c r="E5" s="146"/>
      <c r="F5" s="146"/>
      <c r="G5" s="146"/>
      <c r="H5" s="146"/>
      <c r="I5" s="197"/>
      <c r="J5" s="142"/>
    </row>
    <row r="6" spans="1:10" x14ac:dyDescent="0.25">
      <c r="A6" s="198" t="s">
        <v>53</v>
      </c>
      <c r="B6" s="231" t="s">
        <v>54</v>
      </c>
      <c r="C6" s="232"/>
      <c r="D6" s="232"/>
      <c r="E6" s="232"/>
      <c r="F6" s="233"/>
      <c r="G6" s="151" t="s">
        <v>55</v>
      </c>
      <c r="H6" s="234">
        <v>14</v>
      </c>
      <c r="I6" s="235"/>
      <c r="J6" s="142"/>
    </row>
    <row r="7" spans="1:10" x14ac:dyDescent="0.25">
      <c r="A7" s="199"/>
      <c r="B7" s="200"/>
      <c r="C7" s="200"/>
      <c r="D7" s="132"/>
      <c r="E7" s="132"/>
      <c r="F7" s="132"/>
      <c r="G7" s="132"/>
      <c r="H7" s="186"/>
      <c r="I7" s="201"/>
      <c r="J7" s="142"/>
    </row>
    <row r="8" spans="1:10" x14ac:dyDescent="0.25">
      <c r="A8" s="236" t="s">
        <v>132</v>
      </c>
      <c r="B8" s="237"/>
      <c r="C8" s="242" t="s">
        <v>133</v>
      </c>
      <c r="D8" s="243"/>
      <c r="E8" s="243"/>
      <c r="F8" s="243"/>
      <c r="G8" s="243"/>
      <c r="H8" s="243"/>
      <c r="I8" s="244"/>
      <c r="J8" s="142"/>
    </row>
    <row r="9" spans="1:10" x14ac:dyDescent="0.25">
      <c r="A9" s="238"/>
      <c r="B9" s="239"/>
      <c r="C9" s="155" t="s">
        <v>95</v>
      </c>
      <c r="D9" s="155" t="s">
        <v>96</v>
      </c>
      <c r="E9" s="155" t="s">
        <v>97</v>
      </c>
      <c r="F9" s="155" t="s">
        <v>98</v>
      </c>
      <c r="G9" s="155" t="s">
        <v>99</v>
      </c>
      <c r="H9" s="155" t="s">
        <v>100</v>
      </c>
      <c r="I9" s="202" t="s">
        <v>101</v>
      </c>
      <c r="J9" s="142"/>
    </row>
    <row r="10" spans="1:10" x14ac:dyDescent="0.25">
      <c r="A10" s="240"/>
      <c r="B10" s="241"/>
      <c r="C10" s="158" t="s">
        <v>102</v>
      </c>
      <c r="D10" s="158" t="s">
        <v>103</v>
      </c>
      <c r="E10" s="158" t="s">
        <v>104</v>
      </c>
      <c r="F10" s="158" t="s">
        <v>104</v>
      </c>
      <c r="G10" s="158" t="s">
        <v>104</v>
      </c>
      <c r="H10" s="158" t="s">
        <v>102</v>
      </c>
      <c r="I10" s="245" t="s">
        <v>105</v>
      </c>
      <c r="J10" s="142"/>
    </row>
    <row r="11" spans="1:10" ht="33.75" x14ac:dyDescent="0.25">
      <c r="A11" s="203" t="s">
        <v>134</v>
      </c>
      <c r="B11" s="204" t="s">
        <v>94</v>
      </c>
      <c r="C11" s="33" t="s">
        <v>135</v>
      </c>
      <c r="D11" s="33" t="s">
        <v>136</v>
      </c>
      <c r="E11" s="33" t="s">
        <v>108</v>
      </c>
      <c r="F11" s="33" t="s">
        <v>109</v>
      </c>
      <c r="G11" s="33" t="s">
        <v>110</v>
      </c>
      <c r="H11" s="33" t="s">
        <v>111</v>
      </c>
      <c r="I11" s="246"/>
      <c r="J11" s="142"/>
    </row>
    <row r="12" spans="1:10" x14ac:dyDescent="0.25">
      <c r="A12" s="205" t="s">
        <v>137</v>
      </c>
      <c r="B12" s="206" t="s">
        <v>30</v>
      </c>
      <c r="C12" s="207">
        <v>4847</v>
      </c>
      <c r="D12" s="207">
        <v>8700</v>
      </c>
      <c r="E12" s="207">
        <v>8700</v>
      </c>
      <c r="F12" s="207">
        <v>8700</v>
      </c>
      <c r="G12" s="207">
        <v>8700</v>
      </c>
      <c r="H12" s="207">
        <v>5173</v>
      </c>
      <c r="I12" s="208">
        <f>H12-G12</f>
        <v>-3527</v>
      </c>
      <c r="J12" s="142"/>
    </row>
    <row r="13" spans="1:10" x14ac:dyDescent="0.25">
      <c r="A13" s="205" t="s">
        <v>138</v>
      </c>
      <c r="B13" s="206" t="s">
        <v>139</v>
      </c>
      <c r="C13" s="209">
        <v>0</v>
      </c>
      <c r="D13" s="209">
        <v>0</v>
      </c>
      <c r="E13" s="209">
        <v>0</v>
      </c>
      <c r="F13" s="209">
        <v>0</v>
      </c>
      <c r="G13" s="209">
        <v>0</v>
      </c>
      <c r="H13" s="209">
        <v>0</v>
      </c>
      <c r="I13" s="208">
        <f>H13-G13</f>
        <v>0</v>
      </c>
      <c r="J13" s="142"/>
    </row>
    <row r="14" spans="1:10" x14ac:dyDescent="0.25">
      <c r="A14" s="205" t="s">
        <v>140</v>
      </c>
      <c r="B14" s="206" t="s">
        <v>141</v>
      </c>
      <c r="C14" s="209">
        <v>0</v>
      </c>
      <c r="D14" s="209">
        <v>0</v>
      </c>
      <c r="E14" s="209">
        <v>0</v>
      </c>
      <c r="F14" s="209">
        <v>0</v>
      </c>
      <c r="G14" s="209">
        <v>0</v>
      </c>
      <c r="H14" s="209">
        <v>0</v>
      </c>
      <c r="I14" s="208">
        <f>H14-G14</f>
        <v>0</v>
      </c>
      <c r="J14" s="142"/>
    </row>
    <row r="15" spans="1:10" x14ac:dyDescent="0.25">
      <c r="A15" s="205" t="s">
        <v>142</v>
      </c>
      <c r="B15" s="206" t="s">
        <v>143</v>
      </c>
      <c r="C15" s="209">
        <v>0</v>
      </c>
      <c r="D15" s="209">
        <v>0</v>
      </c>
      <c r="E15" s="209">
        <v>0</v>
      </c>
      <c r="F15" s="209">
        <v>0</v>
      </c>
      <c r="G15" s="209">
        <v>0</v>
      </c>
      <c r="H15" s="209">
        <v>0</v>
      </c>
      <c r="I15" s="208">
        <f>H15-G15</f>
        <v>0</v>
      </c>
      <c r="J15" s="142"/>
    </row>
    <row r="16" spans="1:10" x14ac:dyDescent="0.25">
      <c r="A16" s="205" t="s">
        <v>144</v>
      </c>
      <c r="B16" s="206" t="s">
        <v>145</v>
      </c>
      <c r="C16" s="209">
        <v>0</v>
      </c>
      <c r="D16" s="209">
        <v>0</v>
      </c>
      <c r="E16" s="209">
        <v>0</v>
      </c>
      <c r="F16" s="209">
        <v>0</v>
      </c>
      <c r="G16" s="209">
        <v>0</v>
      </c>
      <c r="H16" s="209">
        <v>0</v>
      </c>
      <c r="I16" s="208">
        <f>H16-G16</f>
        <v>0</v>
      </c>
      <c r="J16" s="142"/>
    </row>
    <row r="17" spans="1:10" ht="15.75" thickBot="1" x14ac:dyDescent="0.3">
      <c r="A17" s="205" t="s">
        <v>146</v>
      </c>
      <c r="B17" s="206" t="s">
        <v>147</v>
      </c>
      <c r="C17" s="209"/>
      <c r="D17" s="209"/>
      <c r="E17" s="209"/>
      <c r="F17" s="209"/>
      <c r="G17" s="209"/>
      <c r="H17" s="209"/>
      <c r="I17" s="208"/>
      <c r="J17" s="142"/>
    </row>
    <row r="18" spans="1:10" ht="15.75" thickBot="1" x14ac:dyDescent="0.3">
      <c r="A18" s="218" t="s">
        <v>148</v>
      </c>
      <c r="B18" s="230"/>
      <c r="C18" s="210">
        <f t="shared" ref="C18:I18" si="0">SUM(C12:C17)</f>
        <v>4847</v>
      </c>
      <c r="D18" s="210">
        <f t="shared" si="0"/>
        <v>8700</v>
      </c>
      <c r="E18" s="210">
        <f t="shared" si="0"/>
        <v>8700</v>
      </c>
      <c r="F18" s="210">
        <f t="shared" si="0"/>
        <v>8700</v>
      </c>
      <c r="G18" s="210">
        <f t="shared" si="0"/>
        <v>8700</v>
      </c>
      <c r="H18" s="210">
        <f t="shared" si="0"/>
        <v>5173</v>
      </c>
      <c r="I18" s="211">
        <f t="shared" si="0"/>
        <v>-3527</v>
      </c>
      <c r="J18" s="142"/>
    </row>
    <row r="19" spans="1:10" ht="15.75" thickBot="1" x14ac:dyDescent="0.3">
      <c r="A19" s="218" t="s">
        <v>149</v>
      </c>
      <c r="B19" s="219"/>
      <c r="C19" s="212"/>
      <c r="D19" s="212"/>
      <c r="E19" s="212"/>
      <c r="F19" s="212"/>
      <c r="G19" s="212"/>
      <c r="H19" s="210"/>
      <c r="I19" s="213"/>
      <c r="J19" s="142"/>
    </row>
    <row r="20" spans="1:10" ht="15.75" thickBot="1" x14ac:dyDescent="0.3">
      <c r="A20" s="220" t="s">
        <v>150</v>
      </c>
      <c r="B20" s="221"/>
      <c r="C20" s="214">
        <f t="shared" ref="C20:H20" si="1">C18+C19</f>
        <v>4847</v>
      </c>
      <c r="D20" s="214">
        <f t="shared" si="1"/>
        <v>8700</v>
      </c>
      <c r="E20" s="214">
        <f t="shared" si="1"/>
        <v>8700</v>
      </c>
      <c r="F20" s="214">
        <f t="shared" si="1"/>
        <v>8700</v>
      </c>
      <c r="G20" s="214">
        <f t="shared" si="1"/>
        <v>8700</v>
      </c>
      <c r="H20" s="214">
        <f t="shared" si="1"/>
        <v>5173</v>
      </c>
      <c r="I20" s="215"/>
      <c r="J20" s="170"/>
    </row>
    <row r="21" spans="1:10" x14ac:dyDescent="0.25">
      <c r="A21" s="142"/>
      <c r="B21" s="142"/>
      <c r="C21" s="142"/>
      <c r="D21" s="194"/>
      <c r="E21" s="194"/>
      <c r="F21" s="194"/>
      <c r="G21" s="194"/>
      <c r="H21" s="194"/>
      <c r="I21" s="194"/>
      <c r="J21" s="142"/>
    </row>
    <row r="22" spans="1:10" x14ac:dyDescent="0.25">
      <c r="A22" s="142"/>
      <c r="B22" s="142"/>
      <c r="C22" s="142"/>
      <c r="D22" s="194"/>
      <c r="E22" s="194"/>
      <c r="F22" s="194"/>
      <c r="G22" s="194"/>
      <c r="H22" s="194"/>
      <c r="I22" s="194"/>
      <c r="J22" s="142"/>
    </row>
    <row r="23" spans="1:10" x14ac:dyDescent="0.25">
      <c r="A23" s="142"/>
      <c r="B23" s="142"/>
      <c r="C23" s="142"/>
      <c r="D23" s="194"/>
      <c r="E23" s="194"/>
      <c r="F23" s="194"/>
      <c r="G23" s="194"/>
      <c r="H23" s="194"/>
      <c r="I23" s="194"/>
      <c r="J23" s="142"/>
    </row>
    <row r="24" spans="1:10" x14ac:dyDescent="0.25">
      <c r="A24" s="216"/>
      <c r="B24" s="222" t="s">
        <v>24</v>
      </c>
      <c r="C24" s="223"/>
      <c r="D24" s="32" t="s">
        <v>23</v>
      </c>
      <c r="E24" s="228" t="s">
        <v>151</v>
      </c>
      <c r="F24" s="229"/>
      <c r="G24" s="194"/>
      <c r="H24" s="194"/>
      <c r="I24" s="194"/>
      <c r="J24" s="142"/>
    </row>
    <row r="25" spans="1:10" x14ac:dyDescent="0.25">
      <c r="A25" s="216"/>
      <c r="B25" s="224"/>
      <c r="C25" s="225"/>
      <c r="D25" s="32" t="s">
        <v>25</v>
      </c>
      <c r="E25" s="228"/>
      <c r="F25" s="229"/>
      <c r="G25" s="194"/>
      <c r="H25" s="194"/>
      <c r="I25" s="194"/>
      <c r="J25" s="142"/>
    </row>
    <row r="26" spans="1:10" x14ac:dyDescent="0.25">
      <c r="A26" s="216"/>
      <c r="B26" s="226"/>
      <c r="C26" s="227"/>
      <c r="D26" s="32" t="s">
        <v>26</v>
      </c>
      <c r="E26" s="228" t="s">
        <v>159</v>
      </c>
      <c r="F26" s="229"/>
      <c r="G26" s="194"/>
      <c r="H26" s="194"/>
      <c r="I26" s="194"/>
      <c r="J26" s="142"/>
    </row>
    <row r="27" spans="1:10" x14ac:dyDescent="0.25">
      <c r="A27" s="142"/>
      <c r="B27" s="142"/>
      <c r="C27" s="142"/>
      <c r="D27" s="194"/>
      <c r="E27" s="194"/>
      <c r="F27" s="194"/>
      <c r="G27" s="194"/>
      <c r="H27" s="194"/>
      <c r="I27" s="194"/>
      <c r="J27" s="142"/>
    </row>
    <row r="28" spans="1:10" x14ac:dyDescent="0.25">
      <c r="A28" s="35"/>
      <c r="B28" s="35"/>
      <c r="C28" s="35"/>
      <c r="D28" s="34"/>
      <c r="E28" s="34"/>
      <c r="F28" s="34"/>
      <c r="G28" s="34"/>
      <c r="H28" s="34"/>
      <c r="I28" s="34"/>
      <c r="J28" s="35"/>
    </row>
    <row r="29" spans="1:10" x14ac:dyDescent="0.25">
      <c r="A29" s="35"/>
      <c r="B29" s="35"/>
      <c r="C29" s="35"/>
      <c r="D29" s="34"/>
      <c r="E29" s="34"/>
      <c r="F29" s="34"/>
      <c r="G29" s="34"/>
      <c r="H29" s="34"/>
      <c r="I29" s="34"/>
      <c r="J29" s="35"/>
    </row>
    <row r="30" spans="1:10" x14ac:dyDescent="0.25">
      <c r="A30" s="35"/>
      <c r="B30" s="35"/>
      <c r="C30" s="35"/>
      <c r="D30" s="34"/>
      <c r="E30" s="34"/>
      <c r="F30" s="34"/>
      <c r="G30" s="34"/>
      <c r="H30" s="34"/>
      <c r="I30" s="34"/>
      <c r="J30" s="35"/>
    </row>
    <row r="31" spans="1:10" x14ac:dyDescent="0.25">
      <c r="A31" s="35"/>
      <c r="B31" s="35"/>
      <c r="C31" s="35"/>
      <c r="D31" s="34"/>
      <c r="E31" s="34"/>
      <c r="F31" s="34"/>
      <c r="G31" s="34"/>
      <c r="H31" s="34"/>
      <c r="I31" s="34"/>
      <c r="J31" s="35"/>
    </row>
  </sheetData>
  <mergeCells count="12">
    <mergeCell ref="A18:B18"/>
    <mergeCell ref="B6:F6"/>
    <mergeCell ref="H6:I6"/>
    <mergeCell ref="A8:B10"/>
    <mergeCell ref="C8:I8"/>
    <mergeCell ref="I10:I11"/>
    <mergeCell ref="A19:B19"/>
    <mergeCell ref="A20:B20"/>
    <mergeCell ref="B24:C26"/>
    <mergeCell ref="E24:F24"/>
    <mergeCell ref="E25:F25"/>
    <mergeCell ref="E26:F26"/>
  </mergeCells>
  <pageMargins left="0.7" right="0.7" top="0.75" bottom="0.75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G39" sqref="G39"/>
    </sheetView>
  </sheetViews>
  <sheetFormatPr defaultRowHeight="15" x14ac:dyDescent="0.25"/>
  <cols>
    <col min="1" max="1" width="11.7109375" customWidth="1"/>
    <col min="2" max="2" width="39.5703125" customWidth="1"/>
    <col min="3" max="3" width="12.140625" customWidth="1"/>
    <col min="4" max="4" width="13.5703125" customWidth="1"/>
    <col min="5" max="5" width="13.28515625" customWidth="1"/>
    <col min="6" max="6" width="15" customWidth="1"/>
    <col min="7" max="7" width="18.5703125" customWidth="1"/>
    <col min="8" max="8" width="19.28515625" customWidth="1"/>
    <col min="9" max="9" width="13.140625" customWidth="1"/>
  </cols>
  <sheetData>
    <row r="1" spans="1:10" x14ac:dyDescent="0.25">
      <c r="A1" s="34"/>
      <c r="B1" s="35"/>
      <c r="C1" s="35"/>
      <c r="D1" s="34"/>
      <c r="E1" s="34"/>
      <c r="F1" s="34"/>
      <c r="G1" s="34"/>
      <c r="H1" s="34"/>
      <c r="I1" s="135"/>
      <c r="J1" s="35"/>
    </row>
    <row r="2" spans="1:10" ht="15.75" x14ac:dyDescent="0.25">
      <c r="A2" s="136" t="s">
        <v>90</v>
      </c>
      <c r="B2" s="137"/>
      <c r="C2" s="137"/>
      <c r="D2" s="138"/>
      <c r="E2" s="138"/>
      <c r="F2" s="138"/>
      <c r="G2" s="138"/>
      <c r="H2" s="138"/>
      <c r="I2" s="38"/>
      <c r="J2" s="137"/>
    </row>
    <row r="3" spans="1:10" ht="15.75" thickBot="1" x14ac:dyDescent="0.3">
      <c r="A3" s="139"/>
      <c r="B3" s="140"/>
      <c r="C3" s="140"/>
      <c r="D3" s="139"/>
      <c r="E3" s="139"/>
      <c r="F3" s="132"/>
      <c r="G3" s="141"/>
      <c r="H3" s="132"/>
      <c r="I3" s="43" t="s">
        <v>58</v>
      </c>
      <c r="J3" s="142"/>
    </row>
    <row r="4" spans="1:10" x14ac:dyDescent="0.25">
      <c r="A4" s="143"/>
      <c r="B4" s="144"/>
      <c r="C4" s="144"/>
      <c r="D4" s="145"/>
      <c r="E4" s="145"/>
      <c r="F4" s="146"/>
      <c r="G4" s="146"/>
      <c r="H4" s="147"/>
      <c r="I4" s="148"/>
      <c r="J4" s="142"/>
    </row>
    <row r="5" spans="1:10" x14ac:dyDescent="0.25">
      <c r="A5" s="149" t="s">
        <v>53</v>
      </c>
      <c r="B5" s="32" t="s">
        <v>54</v>
      </c>
      <c r="C5" s="140"/>
      <c r="D5" s="140"/>
      <c r="E5" s="140"/>
      <c r="F5" s="140"/>
      <c r="G5" s="150"/>
      <c r="H5" s="151" t="s">
        <v>55</v>
      </c>
      <c r="I5" s="152" t="s">
        <v>91</v>
      </c>
      <c r="J5" s="142"/>
    </row>
    <row r="6" spans="1:10" x14ac:dyDescent="0.25">
      <c r="A6" s="149" t="s">
        <v>56</v>
      </c>
      <c r="B6" s="87" t="s">
        <v>57</v>
      </c>
      <c r="C6" s="153"/>
      <c r="D6" s="153"/>
      <c r="E6" s="153"/>
      <c r="F6" s="153"/>
      <c r="G6" s="154"/>
      <c r="H6" s="151" t="s">
        <v>28</v>
      </c>
      <c r="I6" s="152" t="s">
        <v>92</v>
      </c>
      <c r="J6" s="142"/>
    </row>
    <row r="7" spans="1:10" x14ac:dyDescent="0.25">
      <c r="A7" s="237" t="s">
        <v>93</v>
      </c>
      <c r="B7" s="247" t="s">
        <v>94</v>
      </c>
      <c r="C7" s="155" t="s">
        <v>95</v>
      </c>
      <c r="D7" s="155" t="s">
        <v>96</v>
      </c>
      <c r="E7" s="155" t="s">
        <v>97</v>
      </c>
      <c r="F7" s="155" t="s">
        <v>98</v>
      </c>
      <c r="G7" s="155" t="s">
        <v>99</v>
      </c>
      <c r="H7" s="155" t="s">
        <v>100</v>
      </c>
      <c r="I7" s="156" t="s">
        <v>101</v>
      </c>
      <c r="J7" s="157"/>
    </row>
    <row r="8" spans="1:10" x14ac:dyDescent="0.25">
      <c r="A8" s="239"/>
      <c r="B8" s="248"/>
      <c r="C8" s="158" t="s">
        <v>102</v>
      </c>
      <c r="D8" s="158" t="s">
        <v>103</v>
      </c>
      <c r="E8" s="158" t="s">
        <v>104</v>
      </c>
      <c r="F8" s="158" t="s">
        <v>104</v>
      </c>
      <c r="G8" s="158" t="s">
        <v>104</v>
      </c>
      <c r="H8" s="158" t="s">
        <v>102</v>
      </c>
      <c r="I8" s="250" t="s">
        <v>105</v>
      </c>
      <c r="J8" s="159"/>
    </row>
    <row r="9" spans="1:10" ht="33.75" x14ac:dyDescent="0.25">
      <c r="A9" s="241"/>
      <c r="B9" s="249"/>
      <c r="C9" s="33" t="s">
        <v>106</v>
      </c>
      <c r="D9" s="33" t="s">
        <v>107</v>
      </c>
      <c r="E9" s="33" t="s">
        <v>108</v>
      </c>
      <c r="F9" s="33" t="s">
        <v>109</v>
      </c>
      <c r="G9" s="33" t="s">
        <v>110</v>
      </c>
      <c r="H9" s="33" t="s">
        <v>111</v>
      </c>
      <c r="I9" s="251"/>
      <c r="J9" s="159"/>
    </row>
    <row r="10" spans="1:10" x14ac:dyDescent="0.25">
      <c r="A10" s="160">
        <v>600</v>
      </c>
      <c r="B10" s="161" t="s">
        <v>112</v>
      </c>
      <c r="C10" s="162">
        <v>3690</v>
      </c>
      <c r="D10" s="162">
        <v>6300</v>
      </c>
      <c r="E10" s="162">
        <f>D10</f>
        <v>6300</v>
      </c>
      <c r="F10" s="162">
        <v>6300</v>
      </c>
      <c r="G10" s="162">
        <v>5100</v>
      </c>
      <c r="H10" s="162">
        <v>4374</v>
      </c>
      <c r="I10" s="163">
        <f>H10-G10</f>
        <v>-726</v>
      </c>
      <c r="J10" s="142"/>
    </row>
    <row r="11" spans="1:10" x14ac:dyDescent="0.25">
      <c r="A11" s="160">
        <v>601</v>
      </c>
      <c r="B11" s="161" t="s">
        <v>113</v>
      </c>
      <c r="C11" s="162">
        <v>616</v>
      </c>
      <c r="D11" s="162">
        <v>1200</v>
      </c>
      <c r="E11" s="162">
        <f>D11</f>
        <v>1200</v>
      </c>
      <c r="F11" s="162">
        <v>1200</v>
      </c>
      <c r="G11" s="162">
        <v>900</v>
      </c>
      <c r="H11" s="162">
        <v>731</v>
      </c>
      <c r="I11" s="163">
        <f t="shared" ref="I11:I16" si="0">H11-G11</f>
        <v>-169</v>
      </c>
      <c r="J11" s="142"/>
    </row>
    <row r="12" spans="1:10" x14ac:dyDescent="0.25">
      <c r="A12" s="160">
        <v>602</v>
      </c>
      <c r="B12" s="161" t="s">
        <v>114</v>
      </c>
      <c r="C12" s="162">
        <v>405</v>
      </c>
      <c r="D12" s="162">
        <v>1000</v>
      </c>
      <c r="E12" s="162">
        <f>D12</f>
        <v>1000</v>
      </c>
      <c r="F12" s="162">
        <v>1000</v>
      </c>
      <c r="G12" s="162">
        <v>500</v>
      </c>
      <c r="H12" s="162">
        <v>68</v>
      </c>
      <c r="I12" s="163">
        <f t="shared" si="0"/>
        <v>-432</v>
      </c>
      <c r="J12" s="142"/>
    </row>
    <row r="13" spans="1:10" x14ac:dyDescent="0.25">
      <c r="A13" s="160">
        <v>603</v>
      </c>
      <c r="B13" s="161" t="s">
        <v>115</v>
      </c>
      <c r="C13" s="162"/>
      <c r="D13" s="164"/>
      <c r="E13" s="164"/>
      <c r="F13" s="162"/>
      <c r="G13" s="162"/>
      <c r="H13" s="164"/>
      <c r="I13" s="163">
        <f t="shared" si="0"/>
        <v>0</v>
      </c>
      <c r="J13" s="142"/>
    </row>
    <row r="14" spans="1:10" x14ac:dyDescent="0.25">
      <c r="A14" s="160">
        <v>604</v>
      </c>
      <c r="B14" s="161" t="s">
        <v>116</v>
      </c>
      <c r="C14" s="165"/>
      <c r="D14" s="164"/>
      <c r="E14" s="164"/>
      <c r="F14" s="162"/>
      <c r="G14" s="162"/>
      <c r="H14" s="164"/>
      <c r="I14" s="163">
        <f t="shared" si="0"/>
        <v>0</v>
      </c>
      <c r="J14" s="142"/>
    </row>
    <row r="15" spans="1:10" x14ac:dyDescent="0.25">
      <c r="A15" s="160">
        <v>605</v>
      </c>
      <c r="B15" s="161" t="s">
        <v>117</v>
      </c>
      <c r="C15" s="162"/>
      <c r="D15" s="164"/>
      <c r="E15" s="164"/>
      <c r="F15" s="162"/>
      <c r="G15" s="162"/>
      <c r="H15" s="164"/>
      <c r="I15" s="163">
        <f t="shared" si="0"/>
        <v>0</v>
      </c>
      <c r="J15" s="142"/>
    </row>
    <row r="16" spans="1:10" x14ac:dyDescent="0.25">
      <c r="A16" s="160">
        <v>606</v>
      </c>
      <c r="B16" s="161" t="s">
        <v>118</v>
      </c>
      <c r="C16" s="162"/>
      <c r="D16" s="162">
        <v>100</v>
      </c>
      <c r="E16" s="162">
        <v>100</v>
      </c>
      <c r="F16" s="162">
        <v>100</v>
      </c>
      <c r="G16" s="162">
        <v>100</v>
      </c>
      <c r="H16" s="164">
        <v>0</v>
      </c>
      <c r="I16" s="163">
        <f t="shared" si="0"/>
        <v>-100</v>
      </c>
      <c r="J16" s="142"/>
    </row>
    <row r="17" spans="1:10" x14ac:dyDescent="0.25">
      <c r="A17" s="166" t="s">
        <v>119</v>
      </c>
      <c r="B17" s="167" t="s">
        <v>120</v>
      </c>
      <c r="C17" s="168">
        <f>SUM(C10:C16)</f>
        <v>4711</v>
      </c>
      <c r="D17" s="168">
        <f t="shared" ref="D17:I17" si="1">SUM(D10:D16)</f>
        <v>8600</v>
      </c>
      <c r="E17" s="168">
        <f t="shared" si="1"/>
        <v>8600</v>
      </c>
      <c r="F17" s="168">
        <f t="shared" si="1"/>
        <v>8600</v>
      </c>
      <c r="G17" s="168">
        <f t="shared" si="1"/>
        <v>6600</v>
      </c>
      <c r="H17" s="168">
        <f t="shared" si="1"/>
        <v>5173</v>
      </c>
      <c r="I17" s="169">
        <f t="shared" si="1"/>
        <v>-1427</v>
      </c>
      <c r="J17" s="170"/>
    </row>
    <row r="18" spans="1:10" x14ac:dyDescent="0.25">
      <c r="A18" s="160">
        <v>230</v>
      </c>
      <c r="B18" s="161" t="s">
        <v>121</v>
      </c>
      <c r="C18" s="162"/>
      <c r="D18" s="164"/>
      <c r="E18" s="162"/>
      <c r="F18" s="162"/>
      <c r="G18" s="162"/>
      <c r="H18" s="164"/>
      <c r="I18" s="163">
        <f>H18-G18</f>
        <v>0</v>
      </c>
      <c r="J18" s="142"/>
    </row>
    <row r="19" spans="1:10" x14ac:dyDescent="0.25">
      <c r="A19" s="160">
        <v>231</v>
      </c>
      <c r="B19" s="161" t="s">
        <v>122</v>
      </c>
      <c r="C19" s="162">
        <v>137</v>
      </c>
      <c r="D19" s="162">
        <v>200</v>
      </c>
      <c r="E19" s="162">
        <f>D19</f>
        <v>200</v>
      </c>
      <c r="F19" s="162">
        <f>200000/1000</f>
        <v>200</v>
      </c>
      <c r="G19" s="162">
        <f>F19:F20</f>
        <v>200</v>
      </c>
      <c r="H19" s="164">
        <v>0</v>
      </c>
      <c r="I19" s="163">
        <f>H19-G19</f>
        <v>-200</v>
      </c>
      <c r="J19" s="142"/>
    </row>
    <row r="20" spans="1:10" x14ac:dyDescent="0.25">
      <c r="A20" s="160">
        <v>232</v>
      </c>
      <c r="B20" s="161" t="s">
        <v>123</v>
      </c>
      <c r="C20" s="162"/>
      <c r="D20" s="164"/>
      <c r="E20" s="162"/>
      <c r="F20" s="164"/>
      <c r="G20" s="162"/>
      <c r="H20" s="164"/>
      <c r="I20" s="163">
        <f>H20-G20</f>
        <v>0</v>
      </c>
      <c r="J20" s="142"/>
    </row>
    <row r="21" spans="1:10" x14ac:dyDescent="0.25">
      <c r="A21" s="171" t="s">
        <v>124</v>
      </c>
      <c r="B21" s="172" t="s">
        <v>125</v>
      </c>
      <c r="C21" s="173">
        <f>SUM(C18:C20)</f>
        <v>137</v>
      </c>
      <c r="D21" s="174">
        <f t="shared" ref="D21:I21" si="2">SUM(D18:D20)</f>
        <v>200</v>
      </c>
      <c r="E21" s="175">
        <f t="shared" si="2"/>
        <v>200</v>
      </c>
      <c r="F21" s="175">
        <f t="shared" si="2"/>
        <v>200</v>
      </c>
      <c r="G21" s="175">
        <f t="shared" si="2"/>
        <v>200</v>
      </c>
      <c r="H21" s="174">
        <f t="shared" si="2"/>
        <v>0</v>
      </c>
      <c r="I21" s="176">
        <f t="shared" si="2"/>
        <v>-200</v>
      </c>
      <c r="J21" s="142"/>
    </row>
    <row r="22" spans="1:10" x14ac:dyDescent="0.25">
      <c r="A22" s="160">
        <v>230</v>
      </c>
      <c r="B22" s="161" t="s">
        <v>121</v>
      </c>
      <c r="C22" s="175"/>
      <c r="D22" s="174"/>
      <c r="E22" s="174"/>
      <c r="F22" s="174"/>
      <c r="G22" s="175"/>
      <c r="H22" s="174"/>
      <c r="I22" s="163">
        <f>H22-G22</f>
        <v>0</v>
      </c>
      <c r="J22" s="142"/>
    </row>
    <row r="23" spans="1:10" x14ac:dyDescent="0.25">
      <c r="A23" s="160">
        <v>231</v>
      </c>
      <c r="B23" s="161" t="s">
        <v>122</v>
      </c>
      <c r="C23" s="175"/>
      <c r="D23" s="174"/>
      <c r="E23" s="174"/>
      <c r="F23" s="174"/>
      <c r="G23" s="175"/>
      <c r="H23" s="174"/>
      <c r="I23" s="163">
        <f>H23-G23</f>
        <v>0</v>
      </c>
      <c r="J23" s="142"/>
    </row>
    <row r="24" spans="1:10" x14ac:dyDescent="0.25">
      <c r="A24" s="160">
        <v>232</v>
      </c>
      <c r="B24" s="161" t="s">
        <v>123</v>
      </c>
      <c r="C24" s="175"/>
      <c r="D24" s="174"/>
      <c r="E24" s="174"/>
      <c r="F24" s="174"/>
      <c r="G24" s="175"/>
      <c r="H24" s="174"/>
      <c r="I24" s="163">
        <f>H24-G24</f>
        <v>0</v>
      </c>
      <c r="J24" s="142"/>
    </row>
    <row r="25" spans="1:10" x14ac:dyDescent="0.25">
      <c r="A25" s="171" t="s">
        <v>124</v>
      </c>
      <c r="B25" s="172" t="s">
        <v>126</v>
      </c>
      <c r="C25" s="175">
        <f>SUM(C22:C24)</f>
        <v>0</v>
      </c>
      <c r="D25" s="174">
        <f t="shared" ref="D25:I25" si="3">SUM(D22:D24)</f>
        <v>0</v>
      </c>
      <c r="E25" s="174">
        <f t="shared" si="3"/>
        <v>0</v>
      </c>
      <c r="F25" s="174">
        <f t="shared" si="3"/>
        <v>0</v>
      </c>
      <c r="G25" s="175">
        <f t="shared" si="3"/>
        <v>0</v>
      </c>
      <c r="H25" s="174">
        <f t="shared" si="3"/>
        <v>0</v>
      </c>
      <c r="I25" s="176">
        <f t="shared" si="3"/>
        <v>0</v>
      </c>
      <c r="J25" s="142"/>
    </row>
    <row r="26" spans="1:10" x14ac:dyDescent="0.25">
      <c r="A26" s="166" t="s">
        <v>127</v>
      </c>
      <c r="B26" s="177" t="s">
        <v>128</v>
      </c>
      <c r="C26" s="178">
        <f t="shared" ref="C26:I26" si="4">C21+C25</f>
        <v>137</v>
      </c>
      <c r="D26" s="178">
        <f t="shared" si="4"/>
        <v>200</v>
      </c>
      <c r="E26" s="178">
        <f t="shared" si="4"/>
        <v>200</v>
      </c>
      <c r="F26" s="178">
        <f t="shared" si="4"/>
        <v>200</v>
      </c>
      <c r="G26" s="178">
        <f t="shared" si="4"/>
        <v>200</v>
      </c>
      <c r="H26" s="179">
        <f t="shared" si="4"/>
        <v>0</v>
      </c>
      <c r="I26" s="169">
        <f t="shared" si="4"/>
        <v>-200</v>
      </c>
      <c r="J26" s="170"/>
    </row>
    <row r="27" spans="1:10" x14ac:dyDescent="0.25">
      <c r="A27" s="252" t="s">
        <v>129</v>
      </c>
      <c r="B27" s="253"/>
      <c r="C27" s="180"/>
      <c r="D27" s="181"/>
      <c r="E27" s="181"/>
      <c r="F27" s="181"/>
      <c r="G27" s="180"/>
      <c r="H27" s="181">
        <v>0</v>
      </c>
      <c r="I27" s="176"/>
      <c r="J27" s="35"/>
    </row>
    <row r="28" spans="1:10" ht="15.75" thickBot="1" x14ac:dyDescent="0.3">
      <c r="A28" s="254" t="s">
        <v>130</v>
      </c>
      <c r="B28" s="255"/>
      <c r="C28" s="182">
        <f t="shared" ref="C28:I28" si="5">C17+C26+C27</f>
        <v>4848</v>
      </c>
      <c r="D28" s="183">
        <f t="shared" si="5"/>
        <v>8800</v>
      </c>
      <c r="E28" s="183">
        <f t="shared" si="5"/>
        <v>8800</v>
      </c>
      <c r="F28" s="183">
        <f t="shared" si="5"/>
        <v>8800</v>
      </c>
      <c r="G28" s="183">
        <f t="shared" si="5"/>
        <v>6800</v>
      </c>
      <c r="H28" s="183">
        <f t="shared" si="5"/>
        <v>5173</v>
      </c>
      <c r="I28" s="184">
        <f t="shared" si="5"/>
        <v>-1627</v>
      </c>
      <c r="J28" s="185"/>
    </row>
    <row r="29" spans="1:10" x14ac:dyDescent="0.25">
      <c r="A29" s="186"/>
      <c r="B29" s="187"/>
      <c r="C29" s="187"/>
      <c r="D29" s="188"/>
      <c r="E29" s="188"/>
      <c r="F29" s="188"/>
      <c r="G29" s="188"/>
      <c r="H29" s="188"/>
      <c r="I29" s="189"/>
      <c r="J29" s="35"/>
    </row>
    <row r="30" spans="1:10" x14ac:dyDescent="0.25">
      <c r="A30" s="186"/>
      <c r="B30" s="187"/>
      <c r="C30" s="187"/>
      <c r="D30" s="188"/>
      <c r="E30" s="188"/>
      <c r="F30" s="188"/>
      <c r="G30" s="188"/>
      <c r="H30" s="188"/>
      <c r="I30" s="189"/>
      <c r="J30" s="35"/>
    </row>
    <row r="31" spans="1:10" x14ac:dyDescent="0.25">
      <c r="A31" s="34"/>
      <c r="B31" s="35"/>
      <c r="C31" s="35"/>
      <c r="D31" s="34"/>
      <c r="E31" s="34"/>
      <c r="F31" s="34"/>
      <c r="G31" s="34"/>
      <c r="H31" s="34"/>
      <c r="I31" s="135"/>
      <c r="J31" s="35"/>
    </row>
    <row r="32" spans="1:10" x14ac:dyDescent="0.25">
      <c r="A32" s="256" t="s">
        <v>22</v>
      </c>
      <c r="B32" s="32"/>
      <c r="C32" s="222" t="s">
        <v>24</v>
      </c>
      <c r="D32" s="223"/>
      <c r="E32" s="32" t="s">
        <v>23</v>
      </c>
      <c r="F32" s="228" t="s">
        <v>151</v>
      </c>
      <c r="G32" s="229"/>
      <c r="H32" s="132"/>
      <c r="I32" s="190"/>
      <c r="J32" s="35"/>
    </row>
    <row r="33" spans="1:10" x14ac:dyDescent="0.25">
      <c r="A33" s="257"/>
      <c r="B33" s="191" t="s">
        <v>25</v>
      </c>
      <c r="C33" s="224"/>
      <c r="D33" s="225"/>
      <c r="E33" s="32" t="s">
        <v>25</v>
      </c>
      <c r="F33" s="228"/>
      <c r="G33" s="229"/>
      <c r="H33" s="132"/>
      <c r="I33" s="190"/>
      <c r="J33" s="35"/>
    </row>
    <row r="34" spans="1:10" x14ac:dyDescent="0.25">
      <c r="A34" s="258"/>
      <c r="B34" s="32"/>
      <c r="C34" s="226"/>
      <c r="D34" s="227"/>
      <c r="E34" s="32" t="s">
        <v>26</v>
      </c>
      <c r="F34" s="228" t="s">
        <v>159</v>
      </c>
      <c r="G34" s="229"/>
      <c r="H34" s="132"/>
      <c r="I34" s="190"/>
      <c r="J34" s="35"/>
    </row>
    <row r="35" spans="1:10" x14ac:dyDescent="0.25">
      <c r="A35" s="34"/>
      <c r="B35" s="35"/>
      <c r="C35" s="35"/>
      <c r="D35" s="34"/>
      <c r="E35" s="34"/>
      <c r="F35" s="34"/>
      <c r="G35" s="34"/>
      <c r="H35" s="34"/>
      <c r="I35" s="135"/>
      <c r="J35" s="35"/>
    </row>
  </sheetData>
  <mergeCells count="10">
    <mergeCell ref="A32:A34"/>
    <mergeCell ref="C32:D34"/>
    <mergeCell ref="F32:G32"/>
    <mergeCell ref="F33:G33"/>
    <mergeCell ref="F34:G34"/>
    <mergeCell ref="A7:A9"/>
    <mergeCell ref="B7:B9"/>
    <mergeCell ref="I8:I9"/>
    <mergeCell ref="A27:B27"/>
    <mergeCell ref="A28:B28"/>
  </mergeCells>
  <pageMargins left="0.7" right="0.7" top="0.75" bottom="0.75" header="0.3" footer="0.3"/>
  <pageSetup paperSize="9" scale="8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sqref="A1:S26"/>
    </sheetView>
  </sheetViews>
  <sheetFormatPr defaultRowHeight="15" x14ac:dyDescent="0.25"/>
  <cols>
    <col min="1" max="1" width="14" customWidth="1"/>
    <col min="2" max="2" width="38.28515625" customWidth="1"/>
    <col min="3" max="3" width="23.5703125" customWidth="1"/>
    <col min="4" max="4" width="14.140625" customWidth="1"/>
    <col min="5" max="5" width="16.7109375" customWidth="1"/>
    <col min="6" max="6" width="14.28515625" customWidth="1"/>
    <col min="7" max="7" width="15" customWidth="1"/>
    <col min="8" max="8" width="12.7109375" bestFit="1" customWidth="1"/>
    <col min="9" max="9" width="13.42578125" customWidth="1"/>
    <col min="10" max="10" width="11.5703125" customWidth="1"/>
    <col min="11" max="11" width="11" customWidth="1"/>
    <col min="12" max="12" width="12.7109375" customWidth="1"/>
    <col min="13" max="13" width="13.85546875" customWidth="1"/>
    <col min="14" max="14" width="13.5703125" customWidth="1"/>
    <col min="15" max="15" width="26.7109375" customWidth="1"/>
    <col min="16" max="16" width="12.5703125" customWidth="1"/>
    <col min="17" max="18" width="15.140625" customWidth="1"/>
    <col min="19" max="19" width="32" customWidth="1"/>
  </cols>
  <sheetData>
    <row r="1" spans="1:20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5.75" x14ac:dyDescent="0.25">
      <c r="A2" s="82" t="s">
        <v>52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40"/>
      <c r="P2" s="40"/>
      <c r="Q2" s="40"/>
      <c r="R2" s="40"/>
      <c r="S2" s="40"/>
      <c r="T2" s="40"/>
    </row>
    <row r="3" spans="1:20" ht="15.75" x14ac:dyDescent="0.25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40"/>
      <c r="P3" s="40"/>
      <c r="Q3" s="40"/>
      <c r="R3" s="40"/>
      <c r="S3" s="40"/>
      <c r="T3" s="40"/>
    </row>
    <row r="4" spans="1:20" x14ac:dyDescent="0.25">
      <c r="A4" s="86" t="s">
        <v>53</v>
      </c>
      <c r="B4" s="87" t="s">
        <v>54</v>
      </c>
      <c r="C4" s="88" t="s">
        <v>55</v>
      </c>
      <c r="D4" s="89">
        <v>14</v>
      </c>
      <c r="E4" s="90"/>
      <c r="F4" s="90"/>
      <c r="G4" s="90"/>
      <c r="H4" s="90"/>
      <c r="I4" s="90"/>
      <c r="J4" s="90"/>
      <c r="K4" s="91"/>
      <c r="L4" s="91"/>
      <c r="M4" s="91"/>
      <c r="N4" s="91"/>
      <c r="O4" s="35"/>
      <c r="P4" s="35"/>
      <c r="Q4" s="35"/>
      <c r="R4" s="35"/>
      <c r="S4" s="35"/>
      <c r="T4" s="35"/>
    </row>
    <row r="5" spans="1:20" x14ac:dyDescent="0.25">
      <c r="A5" s="92"/>
      <c r="B5" s="93"/>
      <c r="C5" s="93"/>
      <c r="D5" s="93"/>
      <c r="E5" s="90"/>
      <c r="F5" s="90"/>
      <c r="G5" s="90"/>
      <c r="H5" s="90"/>
      <c r="I5" s="90"/>
      <c r="J5" s="90"/>
      <c r="K5" s="91"/>
      <c r="L5" s="91"/>
      <c r="M5" s="91"/>
      <c r="N5" s="91"/>
      <c r="O5" s="35"/>
      <c r="P5" s="35"/>
      <c r="Q5" s="35"/>
      <c r="R5" s="35"/>
      <c r="S5" s="35"/>
      <c r="T5" s="35"/>
    </row>
    <row r="6" spans="1:20" x14ac:dyDescent="0.25">
      <c r="A6" s="86" t="s">
        <v>56</v>
      </c>
      <c r="B6" s="87" t="s">
        <v>57</v>
      </c>
      <c r="C6" s="88" t="s">
        <v>28</v>
      </c>
      <c r="D6" s="89">
        <v>1014102</v>
      </c>
      <c r="E6" s="94"/>
      <c r="F6" s="95"/>
      <c r="G6" s="95"/>
      <c r="H6" s="95"/>
      <c r="I6" s="95"/>
      <c r="J6" s="95"/>
      <c r="K6" s="91"/>
      <c r="L6" s="91"/>
      <c r="M6" s="91"/>
      <c r="N6" s="91"/>
      <c r="O6" s="35"/>
      <c r="P6" s="35"/>
      <c r="Q6" s="35"/>
      <c r="R6" s="35"/>
      <c r="S6" s="35"/>
      <c r="T6" s="35"/>
    </row>
    <row r="7" spans="1:20" ht="15.75" thickBot="1" x14ac:dyDescent="0.3">
      <c r="A7" s="278"/>
      <c r="B7" s="279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spans="1:20" ht="16.5" thickBot="1" x14ac:dyDescent="0.3">
      <c r="A8" s="96"/>
      <c r="B8" s="97" t="s">
        <v>58</v>
      </c>
      <c r="C8" s="97"/>
      <c r="D8" s="97"/>
      <c r="E8" s="97"/>
      <c r="F8" s="97" t="s">
        <v>59</v>
      </c>
      <c r="G8" s="97"/>
      <c r="H8" s="97"/>
      <c r="I8" s="97" t="s">
        <v>60</v>
      </c>
      <c r="J8" s="97"/>
      <c r="K8" s="97"/>
      <c r="L8" s="97" t="s">
        <v>61</v>
      </c>
      <c r="M8" s="97"/>
      <c r="N8" s="97"/>
      <c r="O8" s="97" t="s">
        <v>62</v>
      </c>
      <c r="P8" s="280" t="s">
        <v>63</v>
      </c>
      <c r="Q8" s="281"/>
      <c r="R8" s="282"/>
      <c r="S8" s="283" t="s">
        <v>10</v>
      </c>
      <c r="T8" s="98"/>
    </row>
    <row r="9" spans="1:20" x14ac:dyDescent="0.25">
      <c r="A9" s="286" t="s">
        <v>64</v>
      </c>
      <c r="B9" s="288" t="s">
        <v>65</v>
      </c>
      <c r="C9" s="290" t="s">
        <v>66</v>
      </c>
      <c r="D9" s="259" t="s">
        <v>153</v>
      </c>
      <c r="E9" s="263" t="s">
        <v>67</v>
      </c>
      <c r="F9" s="265" t="s">
        <v>68</v>
      </c>
      <c r="G9" s="259" t="s">
        <v>69</v>
      </c>
      <c r="H9" s="263" t="s">
        <v>70</v>
      </c>
      <c r="I9" s="265" t="s">
        <v>71</v>
      </c>
      <c r="J9" s="259" t="s">
        <v>72</v>
      </c>
      <c r="K9" s="263" t="s">
        <v>73</v>
      </c>
      <c r="L9" s="265" t="s">
        <v>74</v>
      </c>
      <c r="M9" s="259" t="s">
        <v>75</v>
      </c>
      <c r="N9" s="263" t="s">
        <v>76</v>
      </c>
      <c r="O9" s="265" t="s">
        <v>77</v>
      </c>
      <c r="P9" s="292" t="s">
        <v>78</v>
      </c>
      <c r="Q9" s="294" t="s">
        <v>79</v>
      </c>
      <c r="R9" s="296" t="s">
        <v>80</v>
      </c>
      <c r="S9" s="284"/>
      <c r="T9" s="99"/>
    </row>
    <row r="10" spans="1:20" x14ac:dyDescent="0.25">
      <c r="A10" s="287"/>
      <c r="B10" s="289"/>
      <c r="C10" s="291"/>
      <c r="D10" s="260"/>
      <c r="E10" s="264"/>
      <c r="F10" s="266"/>
      <c r="G10" s="260"/>
      <c r="H10" s="264"/>
      <c r="I10" s="266"/>
      <c r="J10" s="260"/>
      <c r="K10" s="264"/>
      <c r="L10" s="266"/>
      <c r="M10" s="260"/>
      <c r="N10" s="264"/>
      <c r="O10" s="266"/>
      <c r="P10" s="293"/>
      <c r="Q10" s="295"/>
      <c r="R10" s="297"/>
      <c r="S10" s="285"/>
      <c r="T10" s="99"/>
    </row>
    <row r="11" spans="1:20" ht="123.75" x14ac:dyDescent="0.25">
      <c r="A11" s="100" t="s">
        <v>44</v>
      </c>
      <c r="B11" s="316" t="s">
        <v>160</v>
      </c>
      <c r="C11" s="317" t="s">
        <v>166</v>
      </c>
      <c r="D11" s="103">
        <v>4</v>
      </c>
      <c r="E11" s="104">
        <v>0</v>
      </c>
      <c r="F11" s="105">
        <v>0</v>
      </c>
      <c r="G11" s="103">
        <v>15</v>
      </c>
      <c r="H11" s="104">
        <v>0</v>
      </c>
      <c r="I11" s="105">
        <v>0</v>
      </c>
      <c r="J11" s="103">
        <v>10</v>
      </c>
      <c r="K11" s="104">
        <v>6800</v>
      </c>
      <c r="L11" s="105">
        <f>K11/J11</f>
        <v>680</v>
      </c>
      <c r="M11" s="103">
        <v>4</v>
      </c>
      <c r="N11" s="104">
        <v>5173</v>
      </c>
      <c r="O11" s="105">
        <v>0</v>
      </c>
      <c r="P11" s="103">
        <f>O11-F11</f>
        <v>0</v>
      </c>
      <c r="Q11" s="106">
        <f>O11-I11</f>
        <v>0</v>
      </c>
      <c r="R11" s="105">
        <f>O11-L11</f>
        <v>-680</v>
      </c>
      <c r="S11" s="318" t="s">
        <v>161</v>
      </c>
      <c r="T11" s="108"/>
    </row>
    <row r="12" spans="1:20" x14ac:dyDescent="0.25">
      <c r="A12" s="100" t="s">
        <v>46</v>
      </c>
      <c r="B12" s="101"/>
      <c r="C12" s="102"/>
      <c r="D12" s="103"/>
      <c r="E12" s="104"/>
      <c r="F12" s="105"/>
      <c r="G12" s="103"/>
      <c r="H12" s="104"/>
      <c r="I12" s="105"/>
      <c r="J12" s="103"/>
      <c r="K12" s="104"/>
      <c r="L12" s="105"/>
      <c r="M12" s="103"/>
      <c r="N12" s="109"/>
      <c r="O12" s="105"/>
      <c r="P12" s="103">
        <v>0</v>
      </c>
      <c r="Q12" s="106">
        <v>0</v>
      </c>
      <c r="R12" s="105">
        <v>0</v>
      </c>
      <c r="S12" s="217"/>
      <c r="T12" s="108"/>
    </row>
    <row r="13" spans="1:20" x14ac:dyDescent="0.25">
      <c r="A13" s="100" t="s">
        <v>47</v>
      </c>
      <c r="B13" s="101" t="s">
        <v>82</v>
      </c>
      <c r="C13" s="110"/>
      <c r="D13" s="103"/>
      <c r="E13" s="104"/>
      <c r="F13" s="105"/>
      <c r="G13" s="103"/>
      <c r="H13" s="104"/>
      <c r="I13" s="105"/>
      <c r="J13" s="103"/>
      <c r="K13" s="104"/>
      <c r="L13" s="105"/>
      <c r="M13" s="103"/>
      <c r="N13" s="104"/>
      <c r="O13" s="105"/>
      <c r="P13" s="103">
        <f>O13-F13</f>
        <v>0</v>
      </c>
      <c r="Q13" s="106">
        <f>O13-I13</f>
        <v>0</v>
      </c>
      <c r="R13" s="105">
        <f>O13-L13</f>
        <v>0</v>
      </c>
      <c r="S13" s="107" t="s">
        <v>81</v>
      </c>
      <c r="T13" s="108"/>
    </row>
    <row r="14" spans="1:20" ht="15.75" thickBot="1" x14ac:dyDescent="0.3">
      <c r="A14" s="111" t="s">
        <v>83</v>
      </c>
      <c r="B14" s="112" t="s">
        <v>84</v>
      </c>
      <c r="C14" s="113"/>
      <c r="D14" s="114"/>
      <c r="E14" s="115"/>
      <c r="F14" s="116"/>
      <c r="G14" s="114"/>
      <c r="H14" s="115"/>
      <c r="I14" s="116"/>
      <c r="J14" s="114"/>
      <c r="K14" s="115"/>
      <c r="L14" s="116"/>
      <c r="M14" s="114"/>
      <c r="N14" s="115"/>
      <c r="O14" s="116"/>
      <c r="P14" s="114">
        <f>O14-F14</f>
        <v>0</v>
      </c>
      <c r="Q14" s="117">
        <f>O14-I14</f>
        <v>0</v>
      </c>
      <c r="R14" s="116">
        <f>O14-L14</f>
        <v>0</v>
      </c>
      <c r="S14" s="118" t="s">
        <v>81</v>
      </c>
      <c r="T14" s="108"/>
    </row>
    <row r="15" spans="1:20" ht="15.75" thickTop="1" x14ac:dyDescent="0.25">
      <c r="A15" s="35"/>
      <c r="B15" s="119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</row>
    <row r="16" spans="1:20" ht="15.75" thickBot="1" x14ac:dyDescent="0.3">
      <c r="A16" s="261" t="s">
        <v>85</v>
      </c>
      <c r="B16" s="262"/>
      <c r="C16" s="262"/>
      <c r="D16" s="262"/>
      <c r="E16" s="262"/>
      <c r="F16" s="262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1:20" ht="34.5" thickTop="1" x14ac:dyDescent="0.25">
      <c r="A17" s="120" t="s">
        <v>64</v>
      </c>
      <c r="B17" s="121" t="s">
        <v>65</v>
      </c>
      <c r="C17" s="122" t="s">
        <v>86</v>
      </c>
      <c r="D17" s="122" t="s">
        <v>87</v>
      </c>
      <c r="E17" s="122" t="s">
        <v>88</v>
      </c>
      <c r="F17" s="123" t="s">
        <v>10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</row>
    <row r="18" spans="1:20" x14ac:dyDescent="0.25">
      <c r="A18" s="124" t="s">
        <v>44</v>
      </c>
      <c r="B18" s="32" t="s">
        <v>89</v>
      </c>
      <c r="C18" s="32"/>
      <c r="D18" s="32"/>
      <c r="E18" s="125">
        <v>0</v>
      </c>
      <c r="F18" s="126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1:20" ht="15.75" thickBot="1" x14ac:dyDescent="0.3">
      <c r="A19" s="127" t="s">
        <v>83</v>
      </c>
      <c r="B19" s="128" t="s">
        <v>82</v>
      </c>
      <c r="C19" s="129"/>
      <c r="D19" s="129"/>
      <c r="E19" s="130">
        <v>0</v>
      </c>
      <c r="F19" s="131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0" spans="1:20" ht="15.75" thickTop="1" x14ac:dyDescent="0.25">
      <c r="A20" s="132"/>
      <c r="B20" s="132"/>
      <c r="C20" s="132"/>
      <c r="D20" s="132"/>
      <c r="E20" s="133"/>
      <c r="F20" s="132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0" x14ac:dyDescent="0.25">
      <c r="A21" s="132"/>
      <c r="B21" s="132"/>
      <c r="C21" s="132"/>
      <c r="D21" s="132"/>
      <c r="E21" s="133"/>
      <c r="F21" s="132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spans="1:20" x14ac:dyDescent="0.25">
      <c r="A22" s="132"/>
      <c r="B22" s="132"/>
      <c r="C22" s="132"/>
      <c r="D22" s="132"/>
      <c r="E22" s="133"/>
      <c r="F22" s="132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x14ac:dyDescent="0.25">
      <c r="A23" s="132"/>
      <c r="B23" s="132"/>
      <c r="C23" s="132"/>
      <c r="D23" s="132"/>
      <c r="E23" s="133"/>
      <c r="F23" s="132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1:20" x14ac:dyDescent="0.25">
      <c r="A24" s="267" t="s">
        <v>22</v>
      </c>
      <c r="B24" s="268"/>
      <c r="C24" s="134" t="s">
        <v>23</v>
      </c>
      <c r="D24" s="273"/>
      <c r="E24" s="274"/>
      <c r="F24" s="275" t="s">
        <v>24</v>
      </c>
      <c r="G24" s="134" t="s">
        <v>23</v>
      </c>
      <c r="H24" s="273" t="s">
        <v>152</v>
      </c>
      <c r="I24" s="274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  <row r="25" spans="1:20" x14ac:dyDescent="0.25">
      <c r="A25" s="269"/>
      <c r="B25" s="270"/>
      <c r="C25" s="134" t="s">
        <v>25</v>
      </c>
      <c r="D25" s="273"/>
      <c r="E25" s="274"/>
      <c r="F25" s="276"/>
      <c r="G25" s="134" t="s">
        <v>25</v>
      </c>
      <c r="H25" s="273"/>
      <c r="I25" s="274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</row>
    <row r="26" spans="1:20" x14ac:dyDescent="0.25">
      <c r="A26" s="271"/>
      <c r="B26" s="272"/>
      <c r="C26" s="134" t="s">
        <v>26</v>
      </c>
      <c r="D26" s="273"/>
      <c r="E26" s="274"/>
      <c r="F26" s="277"/>
      <c r="G26" s="134" t="s">
        <v>26</v>
      </c>
      <c r="H26" s="273" t="s">
        <v>159</v>
      </c>
      <c r="I26" s="27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</row>
    <row r="27" spans="1:20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</row>
    <row r="28" spans="1:20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</row>
    <row r="29" spans="1:20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  <row r="30" spans="1:20" x14ac:dyDescent="0.25">
      <c r="A30" s="35"/>
      <c r="B30" s="119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</row>
    <row r="31" spans="1:20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</row>
  </sheetData>
  <mergeCells count="30">
    <mergeCell ref="A7:B7"/>
    <mergeCell ref="P8:R8"/>
    <mergeCell ref="S8:S10"/>
    <mergeCell ref="A9:A10"/>
    <mergeCell ref="B9:B10"/>
    <mergeCell ref="C9:C10"/>
    <mergeCell ref="D9:D10"/>
    <mergeCell ref="E9:E10"/>
    <mergeCell ref="F9:F10"/>
    <mergeCell ref="G9:G10"/>
    <mergeCell ref="N9:N10"/>
    <mergeCell ref="O9:O10"/>
    <mergeCell ref="P9:P10"/>
    <mergeCell ref="Q9:Q10"/>
    <mergeCell ref="R9:R10"/>
    <mergeCell ref="L9:L10"/>
    <mergeCell ref="A24:B26"/>
    <mergeCell ref="D24:E24"/>
    <mergeCell ref="F24:F26"/>
    <mergeCell ref="H24:I24"/>
    <mergeCell ref="D25:E25"/>
    <mergeCell ref="H25:I25"/>
    <mergeCell ref="D26:E26"/>
    <mergeCell ref="H26:I26"/>
    <mergeCell ref="M9:M10"/>
    <mergeCell ref="A16:F16"/>
    <mergeCell ref="H9:H10"/>
    <mergeCell ref="I9:I10"/>
    <mergeCell ref="J9:J10"/>
    <mergeCell ref="K9:K10"/>
  </mergeCells>
  <pageMargins left="0.7" right="0.7" top="0.75" bottom="0.75" header="0.3" footer="0.3"/>
  <pageSetup paperSize="9" scale="4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sqref="A1:J25"/>
    </sheetView>
  </sheetViews>
  <sheetFormatPr defaultRowHeight="15" x14ac:dyDescent="0.25"/>
  <cols>
    <col min="1" max="1" width="12.7109375" customWidth="1"/>
    <col min="2" max="2" width="61.140625" bestFit="1" customWidth="1"/>
    <col min="3" max="3" width="22.42578125" customWidth="1"/>
    <col min="4" max="4" width="27.5703125" customWidth="1"/>
    <col min="5" max="5" width="12.7109375" customWidth="1"/>
    <col min="6" max="7" width="12.28515625" customWidth="1"/>
    <col min="8" max="8" width="12" customWidth="1"/>
    <col min="9" max="9" width="13.28515625" customWidth="1"/>
    <col min="10" max="10" width="45.85546875" customWidth="1"/>
  </cols>
  <sheetData>
    <row r="1" spans="1:10" x14ac:dyDescent="0.25">
      <c r="A1" s="34"/>
      <c r="B1" s="34"/>
      <c r="C1" s="35"/>
      <c r="D1" s="35"/>
      <c r="E1" s="34"/>
      <c r="F1" s="34"/>
      <c r="G1" s="34"/>
      <c r="H1" s="34"/>
      <c r="I1" s="34"/>
      <c r="J1" s="36"/>
    </row>
    <row r="2" spans="1:10" ht="15.75" x14ac:dyDescent="0.25">
      <c r="A2" s="37" t="s">
        <v>27</v>
      </c>
      <c r="B2" s="38"/>
      <c r="C2" s="39"/>
      <c r="D2" s="40"/>
      <c r="E2" s="38"/>
      <c r="F2" s="38"/>
      <c r="G2" s="38"/>
      <c r="H2" s="38"/>
      <c r="I2" s="38"/>
      <c r="J2" s="41"/>
    </row>
    <row r="3" spans="1:10" x14ac:dyDescent="0.25">
      <c r="A3" s="42" t="s">
        <v>158</v>
      </c>
      <c r="B3" s="43"/>
      <c r="C3" s="44"/>
      <c r="D3" s="36"/>
      <c r="E3" s="43"/>
      <c r="F3" s="43"/>
      <c r="G3" s="43"/>
      <c r="H3" s="43"/>
      <c r="I3" s="43"/>
      <c r="J3" s="36"/>
    </row>
    <row r="4" spans="1:10" ht="15.75" thickBot="1" x14ac:dyDescent="0.3">
      <c r="A4" s="34"/>
      <c r="B4" s="34"/>
      <c r="C4" s="35"/>
      <c r="D4" s="35"/>
      <c r="E4" s="34"/>
      <c r="F4" s="34"/>
      <c r="G4" s="34"/>
      <c r="H4" s="34"/>
      <c r="I4" s="34"/>
      <c r="J4" s="36"/>
    </row>
    <row r="5" spans="1:10" ht="30" x14ac:dyDescent="0.25">
      <c r="A5" s="45" t="s">
        <v>28</v>
      </c>
      <c r="B5" s="46">
        <v>1014102</v>
      </c>
      <c r="C5" s="47" t="s">
        <v>29</v>
      </c>
      <c r="D5" s="298" t="s">
        <v>30</v>
      </c>
      <c r="E5" s="299"/>
      <c r="F5" s="299"/>
      <c r="G5" s="299"/>
      <c r="H5" s="299"/>
      <c r="I5" s="300"/>
      <c r="J5" s="48" t="s">
        <v>10</v>
      </c>
    </row>
    <row r="6" spans="1:10" ht="15.75" x14ac:dyDescent="0.25">
      <c r="A6" s="49" t="s">
        <v>31</v>
      </c>
      <c r="B6" s="50" t="s">
        <v>32</v>
      </c>
      <c r="C6" s="51"/>
      <c r="D6" s="52"/>
      <c r="E6" s="53"/>
      <c r="F6" s="53"/>
      <c r="G6" s="53"/>
      <c r="H6" s="53"/>
      <c r="I6" s="54"/>
      <c r="J6" s="55" t="s">
        <v>33</v>
      </c>
    </row>
    <row r="7" spans="1:10" ht="15.75" x14ac:dyDescent="0.25">
      <c r="A7" s="49"/>
      <c r="B7" s="50"/>
      <c r="C7" s="50"/>
      <c r="D7" s="301" t="s">
        <v>34</v>
      </c>
      <c r="E7" s="301"/>
      <c r="F7" s="301"/>
      <c r="G7" s="301"/>
      <c r="H7" s="301"/>
      <c r="I7" s="301"/>
      <c r="J7" s="55" t="s">
        <v>33</v>
      </c>
    </row>
    <row r="8" spans="1:10" ht="51" x14ac:dyDescent="0.25">
      <c r="A8" s="302" t="s">
        <v>35</v>
      </c>
      <c r="B8" s="303"/>
      <c r="C8" s="56" t="s">
        <v>36</v>
      </c>
      <c r="D8" s="57" t="s">
        <v>37</v>
      </c>
      <c r="E8" s="58" t="s">
        <v>38</v>
      </c>
      <c r="F8" s="56" t="s">
        <v>39</v>
      </c>
      <c r="G8" s="56" t="s">
        <v>40</v>
      </c>
      <c r="H8" s="59" t="s">
        <v>41</v>
      </c>
      <c r="I8" s="60" t="s">
        <v>42</v>
      </c>
      <c r="J8" s="61"/>
    </row>
    <row r="9" spans="1:10" x14ac:dyDescent="0.25">
      <c r="A9" s="63" t="s">
        <v>43</v>
      </c>
      <c r="B9" s="64" t="s">
        <v>162</v>
      </c>
      <c r="C9" s="64" t="s">
        <v>33</v>
      </c>
      <c r="D9" s="65" t="s">
        <v>45</v>
      </c>
      <c r="E9" s="66"/>
      <c r="F9" s="67"/>
      <c r="G9" s="68"/>
      <c r="H9" s="69"/>
      <c r="I9" s="70"/>
      <c r="J9" s="71" t="s">
        <v>33</v>
      </c>
    </row>
    <row r="10" spans="1:10" ht="76.5" x14ac:dyDescent="0.25">
      <c r="A10" s="72"/>
      <c r="B10" s="50"/>
      <c r="C10" s="50" t="s">
        <v>44</v>
      </c>
      <c r="D10" s="50" t="s">
        <v>163</v>
      </c>
      <c r="E10" s="50">
        <v>0</v>
      </c>
      <c r="F10" s="62">
        <v>15</v>
      </c>
      <c r="G10" s="62">
        <v>10</v>
      </c>
      <c r="H10" s="62">
        <v>4</v>
      </c>
      <c r="I10" s="73">
        <f>H10/G10</f>
        <v>0.4</v>
      </c>
      <c r="J10" s="74" t="s">
        <v>164</v>
      </c>
    </row>
    <row r="11" spans="1:10" x14ac:dyDescent="0.25">
      <c r="A11" s="75"/>
      <c r="B11" s="76"/>
      <c r="C11" s="76"/>
      <c r="D11" s="76"/>
      <c r="E11" s="76"/>
      <c r="F11" s="77"/>
      <c r="G11" s="77"/>
      <c r="H11" s="77"/>
      <c r="I11" s="78"/>
      <c r="J11" s="79"/>
    </row>
    <row r="12" spans="1:10" x14ac:dyDescent="0.25">
      <c r="A12" s="75"/>
      <c r="B12" s="76"/>
      <c r="C12" s="76"/>
      <c r="D12" s="76"/>
      <c r="E12" s="76"/>
      <c r="F12" s="77"/>
      <c r="G12" s="77"/>
      <c r="H12" s="77"/>
      <c r="I12" s="78"/>
      <c r="J12" s="79"/>
    </row>
    <row r="13" spans="1:10" x14ac:dyDescent="0.25">
      <c r="A13" s="34"/>
      <c r="B13" s="34"/>
      <c r="C13" s="35"/>
      <c r="D13" s="35"/>
      <c r="E13" s="34"/>
      <c r="F13" s="34"/>
      <c r="G13" s="34"/>
      <c r="H13" s="34"/>
      <c r="I13" s="34"/>
      <c r="J13" s="36"/>
    </row>
    <row r="14" spans="1:10" x14ac:dyDescent="0.25">
      <c r="A14" s="80" t="s">
        <v>48</v>
      </c>
      <c r="B14" s="36"/>
      <c r="C14" s="81"/>
      <c r="D14" s="36"/>
      <c r="E14" s="43"/>
      <c r="F14" s="43"/>
      <c r="G14" s="43"/>
      <c r="H14" s="43"/>
      <c r="I14" s="43"/>
      <c r="J14" s="36"/>
    </row>
    <row r="15" spans="1:10" x14ac:dyDescent="0.25">
      <c r="A15" s="80" t="s">
        <v>49</v>
      </c>
      <c r="B15" s="36"/>
      <c r="C15" s="81"/>
      <c r="D15" s="36"/>
      <c r="E15" s="43"/>
      <c r="F15" s="43"/>
      <c r="G15" s="43"/>
      <c r="H15" s="43"/>
      <c r="I15" s="43"/>
      <c r="J15" s="36"/>
    </row>
    <row r="16" spans="1:10" x14ac:dyDescent="0.25">
      <c r="A16" s="80" t="s">
        <v>50</v>
      </c>
      <c r="B16" s="36"/>
      <c r="C16" s="81"/>
      <c r="D16" s="36"/>
      <c r="E16" s="43"/>
      <c r="F16" s="43"/>
      <c r="G16" s="43"/>
      <c r="H16" s="43"/>
      <c r="I16" s="43"/>
      <c r="J16" s="36"/>
    </row>
    <row r="17" spans="1:10" x14ac:dyDescent="0.25">
      <c r="A17" s="80" t="s">
        <v>51</v>
      </c>
      <c r="B17" s="36"/>
      <c r="C17" s="81"/>
      <c r="D17" s="36"/>
      <c r="E17" s="43"/>
      <c r="F17" s="43"/>
      <c r="G17" s="43"/>
      <c r="H17" s="43"/>
      <c r="I17" s="43"/>
      <c r="J17" s="36"/>
    </row>
    <row r="18" spans="1:10" x14ac:dyDescent="0.25">
      <c r="A18" s="34"/>
      <c r="B18" s="34"/>
      <c r="C18" s="35"/>
      <c r="D18" s="35"/>
      <c r="E18" s="34"/>
      <c r="F18" s="34"/>
      <c r="G18" s="34"/>
      <c r="H18" s="34"/>
      <c r="I18" s="34"/>
      <c r="J18" s="36"/>
    </row>
    <row r="19" spans="1:10" x14ac:dyDescent="0.25">
      <c r="A19" s="34"/>
      <c r="B19" s="34"/>
      <c r="C19" s="35"/>
      <c r="D19" s="35"/>
      <c r="E19" s="34"/>
      <c r="F19" s="34"/>
      <c r="G19" s="34"/>
      <c r="H19" s="34"/>
      <c r="I19" s="34"/>
      <c r="J19" s="36"/>
    </row>
    <row r="20" spans="1:10" x14ac:dyDescent="0.25">
      <c r="A20" s="34"/>
      <c r="B20" s="34"/>
      <c r="C20" s="35"/>
      <c r="D20" s="35"/>
      <c r="E20" s="34"/>
      <c r="F20" s="34"/>
      <c r="G20" s="34"/>
      <c r="H20" s="34"/>
      <c r="I20" s="34"/>
      <c r="J20" s="36"/>
    </row>
    <row r="21" spans="1:10" x14ac:dyDescent="0.25">
      <c r="A21" s="34"/>
      <c r="B21" s="34"/>
      <c r="C21" s="35"/>
      <c r="D21" s="35"/>
      <c r="E21" s="34"/>
      <c r="F21" s="34"/>
      <c r="G21" s="34"/>
      <c r="H21" s="34"/>
      <c r="I21" s="34"/>
      <c r="J21" s="36"/>
    </row>
    <row r="22" spans="1:10" x14ac:dyDescent="0.25">
      <c r="A22" s="34"/>
      <c r="B22" s="34"/>
      <c r="C22" s="35"/>
      <c r="D22" s="35"/>
      <c r="E22" s="34"/>
      <c r="F22" s="34"/>
      <c r="G22" s="34"/>
      <c r="H22" s="34"/>
      <c r="I22" s="34"/>
      <c r="J22" s="36"/>
    </row>
    <row r="23" spans="1:10" x14ac:dyDescent="0.25">
      <c r="A23" s="225"/>
      <c r="B23" s="222" t="s">
        <v>22</v>
      </c>
      <c r="C23" s="32" t="s">
        <v>23</v>
      </c>
      <c r="D23" s="228"/>
      <c r="E23" s="229"/>
      <c r="F23" s="222" t="s">
        <v>24</v>
      </c>
      <c r="G23" s="304"/>
      <c r="H23" s="223"/>
      <c r="I23" s="32" t="s">
        <v>23</v>
      </c>
      <c r="J23" s="32" t="s">
        <v>152</v>
      </c>
    </row>
    <row r="24" spans="1:10" x14ac:dyDescent="0.25">
      <c r="A24" s="225"/>
      <c r="B24" s="224"/>
      <c r="C24" s="32" t="s">
        <v>25</v>
      </c>
      <c r="D24" s="228"/>
      <c r="E24" s="229"/>
      <c r="F24" s="224"/>
      <c r="G24" s="305"/>
      <c r="H24" s="225"/>
      <c r="I24" s="32" t="s">
        <v>25</v>
      </c>
      <c r="J24" s="32"/>
    </row>
    <row r="25" spans="1:10" x14ac:dyDescent="0.25">
      <c r="A25" s="225"/>
      <c r="B25" s="226"/>
      <c r="C25" s="32" t="s">
        <v>26</v>
      </c>
      <c r="D25" s="228"/>
      <c r="E25" s="229"/>
      <c r="F25" s="226"/>
      <c r="G25" s="306"/>
      <c r="H25" s="227"/>
      <c r="I25" s="32" t="s">
        <v>26</v>
      </c>
      <c r="J25" s="32" t="s">
        <v>159</v>
      </c>
    </row>
    <row r="26" spans="1:10" x14ac:dyDescent="0.25">
      <c r="A26" s="34"/>
      <c r="B26" s="34"/>
      <c r="C26" s="35"/>
      <c r="D26" s="35"/>
      <c r="E26" s="34"/>
      <c r="F26" s="34"/>
      <c r="G26" s="34"/>
      <c r="H26" s="34"/>
      <c r="I26" s="34"/>
      <c r="J26" s="36"/>
    </row>
    <row r="27" spans="1:10" x14ac:dyDescent="0.25">
      <c r="A27" s="34"/>
      <c r="B27" s="34"/>
      <c r="C27" s="35"/>
      <c r="D27" s="35"/>
      <c r="E27" s="34"/>
      <c r="F27" s="34"/>
      <c r="G27" s="34"/>
      <c r="H27" s="34"/>
      <c r="I27" s="34"/>
      <c r="J27" s="36"/>
    </row>
  </sheetData>
  <mergeCells count="9">
    <mergeCell ref="D5:I5"/>
    <mergeCell ref="D7:I7"/>
    <mergeCell ref="A8:B8"/>
    <mergeCell ref="A23:A25"/>
    <mergeCell ref="B23:B25"/>
    <mergeCell ref="D23:E23"/>
    <mergeCell ref="F23:H25"/>
    <mergeCell ref="D24:E24"/>
    <mergeCell ref="D25:E25"/>
  </mergeCells>
  <pageMargins left="0.7" right="0.7" top="0.75" bottom="0.75" header="0.3" footer="0.3"/>
  <pageSetup paperSize="9" scale="5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sqref="A1:L29"/>
    </sheetView>
  </sheetViews>
  <sheetFormatPr defaultRowHeight="15" x14ac:dyDescent="0.25"/>
  <cols>
    <col min="1" max="1" width="13" customWidth="1"/>
    <col min="2" max="2" width="20.28515625" customWidth="1"/>
    <col min="3" max="3" width="14.140625" customWidth="1"/>
    <col min="4" max="4" width="15.42578125" customWidth="1"/>
    <col min="5" max="5" width="17.42578125" customWidth="1"/>
    <col min="6" max="6" width="17.5703125" customWidth="1"/>
    <col min="7" max="7" width="19.7109375" customWidth="1"/>
    <col min="8" max="8" width="21.85546875" customWidth="1"/>
    <col min="9" max="9" width="24.85546875" customWidth="1"/>
    <col min="10" max="10" width="29" customWidth="1"/>
    <col min="11" max="11" width="25.140625" customWidth="1"/>
    <col min="12" max="12" width="14.4257812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2" t="s">
        <v>0</v>
      </c>
      <c r="B2" s="3"/>
      <c r="C2" s="4"/>
      <c r="D2" s="3"/>
      <c r="E2" s="3"/>
      <c r="F2" s="3"/>
      <c r="G2" s="5"/>
      <c r="H2" s="5"/>
      <c r="I2" s="5"/>
      <c r="J2" s="3"/>
      <c r="K2" s="3"/>
      <c r="L2" s="3"/>
    </row>
    <row r="3" spans="1:12" x14ac:dyDescent="0.25">
      <c r="A3" s="6"/>
      <c r="B3" s="7"/>
      <c r="C3" s="7"/>
      <c r="D3" s="7"/>
      <c r="E3" s="7"/>
      <c r="F3" s="7"/>
      <c r="G3" s="8"/>
      <c r="H3" s="8"/>
      <c r="I3" s="8"/>
      <c r="J3" s="7"/>
      <c r="K3" s="7"/>
      <c r="L3" s="7"/>
    </row>
    <row r="4" spans="1:12" x14ac:dyDescent="0.25">
      <c r="A4" s="9" t="s">
        <v>1</v>
      </c>
      <c r="B4" s="10"/>
      <c r="C4" s="9"/>
      <c r="D4" s="10"/>
      <c r="E4" s="10"/>
      <c r="F4" s="10"/>
      <c r="G4" s="11"/>
      <c r="H4" s="11"/>
      <c r="I4" s="11"/>
      <c r="J4" s="10"/>
      <c r="K4" s="10"/>
      <c r="L4" s="10"/>
    </row>
    <row r="5" spans="1:12" ht="15.75" thickBot="1" x14ac:dyDescent="0.3">
      <c r="A5" s="1"/>
      <c r="B5" s="1"/>
      <c r="C5" s="12"/>
      <c r="D5" s="1"/>
      <c r="E5" s="12"/>
      <c r="F5" s="12"/>
      <c r="G5" s="13"/>
      <c r="H5" s="13"/>
      <c r="I5" s="13"/>
      <c r="J5" s="1"/>
      <c r="K5" s="1"/>
      <c r="L5" s="1"/>
    </row>
    <row r="6" spans="1:12" x14ac:dyDescent="0.25">
      <c r="A6" s="312" t="s">
        <v>2</v>
      </c>
      <c r="B6" s="315" t="s">
        <v>3</v>
      </c>
      <c r="C6" s="14" t="s">
        <v>4</v>
      </c>
      <c r="D6" s="14" t="s">
        <v>5</v>
      </c>
      <c r="E6" s="14" t="s">
        <v>6</v>
      </c>
      <c r="F6" s="14" t="s">
        <v>156</v>
      </c>
      <c r="G6" s="315" t="s">
        <v>157</v>
      </c>
      <c r="H6" s="315" t="s">
        <v>7</v>
      </c>
      <c r="I6" s="315" t="s">
        <v>8</v>
      </c>
      <c r="J6" s="315" t="s">
        <v>9</v>
      </c>
      <c r="K6" s="307" t="s">
        <v>10</v>
      </c>
      <c r="L6" s="1"/>
    </row>
    <row r="7" spans="1:12" x14ac:dyDescent="0.25">
      <c r="A7" s="313"/>
      <c r="B7" s="310"/>
      <c r="C7" s="15" t="s">
        <v>11</v>
      </c>
      <c r="D7" s="15" t="s">
        <v>12</v>
      </c>
      <c r="E7" s="15" t="s">
        <v>12</v>
      </c>
      <c r="F7" s="310" t="s">
        <v>13</v>
      </c>
      <c r="G7" s="310"/>
      <c r="H7" s="310"/>
      <c r="I7" s="310"/>
      <c r="J7" s="310"/>
      <c r="K7" s="308"/>
      <c r="L7" s="1"/>
    </row>
    <row r="8" spans="1:12" ht="15.75" thickBot="1" x14ac:dyDescent="0.3">
      <c r="A8" s="314"/>
      <c r="B8" s="311"/>
      <c r="C8" s="16" t="s">
        <v>14</v>
      </c>
      <c r="D8" s="16" t="s">
        <v>14</v>
      </c>
      <c r="E8" s="16" t="s">
        <v>14</v>
      </c>
      <c r="F8" s="311"/>
      <c r="G8" s="311"/>
      <c r="H8" s="311"/>
      <c r="I8" s="311"/>
      <c r="J8" s="311"/>
      <c r="K8" s="309"/>
      <c r="L8" s="1"/>
    </row>
    <row r="9" spans="1:12" ht="51" x14ac:dyDescent="0.25">
      <c r="A9" s="17" t="s">
        <v>154</v>
      </c>
      <c r="B9" s="18" t="s">
        <v>155</v>
      </c>
      <c r="C9" s="18">
        <v>200</v>
      </c>
      <c r="D9" s="18">
        <v>2019</v>
      </c>
      <c r="E9" s="18">
        <v>2019</v>
      </c>
      <c r="F9" s="18">
        <v>2019</v>
      </c>
      <c r="G9" s="19">
        <v>200</v>
      </c>
      <c r="H9" s="20">
        <v>0</v>
      </c>
      <c r="I9" s="18">
        <v>0</v>
      </c>
      <c r="J9" s="18">
        <v>0</v>
      </c>
      <c r="K9" s="21" t="s">
        <v>165</v>
      </c>
      <c r="L9" s="1"/>
    </row>
    <row r="10" spans="1:12" x14ac:dyDescent="0.25">
      <c r="A10" s="22"/>
      <c r="B10" s="23"/>
      <c r="C10" s="23"/>
      <c r="D10" s="18"/>
      <c r="E10" s="23"/>
      <c r="F10" s="23"/>
      <c r="G10" s="23"/>
      <c r="H10" s="24"/>
      <c r="I10" s="23"/>
      <c r="J10" s="23"/>
      <c r="K10" s="25"/>
      <c r="L10" s="1"/>
    </row>
    <row r="11" spans="1:12" ht="15.75" thickBot="1" x14ac:dyDescent="0.3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8"/>
      <c r="L11" s="1"/>
    </row>
    <row r="12" spans="1:12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"/>
      <c r="K12" s="1"/>
      <c r="L12" s="1"/>
    </row>
    <row r="13" spans="1:12" x14ac:dyDescent="0.25">
      <c r="A13" s="1"/>
      <c r="B13" s="1"/>
      <c r="C13" s="1"/>
      <c r="D13" s="1"/>
      <c r="E13" s="13"/>
      <c r="F13" s="13"/>
      <c r="G13" s="13"/>
      <c r="H13" s="13"/>
      <c r="I13" s="13"/>
      <c r="J13" s="1"/>
      <c r="K13" s="1"/>
      <c r="L13" s="1"/>
    </row>
    <row r="14" spans="1:12" x14ac:dyDescent="0.25">
      <c r="A14" s="1"/>
      <c r="B14" s="1"/>
      <c r="C14" s="1"/>
      <c r="D14" s="1"/>
      <c r="E14" s="1"/>
      <c r="F14" s="1"/>
      <c r="G14" s="13"/>
      <c r="H14" s="13"/>
      <c r="I14" s="13"/>
      <c r="J14" s="1"/>
      <c r="K14" s="1"/>
      <c r="L14" s="1"/>
    </row>
    <row r="15" spans="1:12" x14ac:dyDescent="0.25">
      <c r="A15" s="9" t="s">
        <v>15</v>
      </c>
      <c r="B15" s="10"/>
      <c r="C15" s="10"/>
      <c r="D15" s="10"/>
      <c r="E15" s="10"/>
      <c r="F15" s="10"/>
      <c r="G15" s="11"/>
      <c r="H15" s="11"/>
      <c r="I15" s="11"/>
      <c r="J15" s="10"/>
      <c r="K15" s="10"/>
      <c r="L15" s="10"/>
    </row>
    <row r="16" spans="1:12" ht="16.5" thickBot="1" x14ac:dyDescent="0.3">
      <c r="A16" s="1"/>
      <c r="B16" s="1"/>
      <c r="C16" s="29"/>
      <c r="D16" s="30"/>
      <c r="E16" s="12"/>
      <c r="F16" s="12"/>
      <c r="G16" s="30"/>
      <c r="H16" s="31"/>
      <c r="I16" s="31"/>
      <c r="J16" s="1"/>
      <c r="K16" s="1"/>
      <c r="L16" s="1"/>
    </row>
    <row r="17" spans="1:12" x14ac:dyDescent="0.25">
      <c r="A17" s="312" t="s">
        <v>2</v>
      </c>
      <c r="B17" s="315" t="s">
        <v>3</v>
      </c>
      <c r="C17" s="14" t="s">
        <v>16</v>
      </c>
      <c r="D17" s="14" t="s">
        <v>4</v>
      </c>
      <c r="E17" s="14" t="s">
        <v>5</v>
      </c>
      <c r="F17" s="14" t="s">
        <v>17</v>
      </c>
      <c r="G17" s="14" t="s">
        <v>18</v>
      </c>
      <c r="H17" s="315" t="s">
        <v>19</v>
      </c>
      <c r="I17" s="315" t="s">
        <v>20</v>
      </c>
      <c r="J17" s="315" t="s">
        <v>7</v>
      </c>
      <c r="K17" s="315" t="s">
        <v>9</v>
      </c>
      <c r="L17" s="307" t="s">
        <v>10</v>
      </c>
    </row>
    <row r="18" spans="1:12" x14ac:dyDescent="0.25">
      <c r="A18" s="313"/>
      <c r="B18" s="310"/>
      <c r="C18" s="15" t="s">
        <v>21</v>
      </c>
      <c r="D18" s="15" t="s">
        <v>11</v>
      </c>
      <c r="E18" s="15" t="s">
        <v>12</v>
      </c>
      <c r="F18" s="15" t="s">
        <v>12</v>
      </c>
      <c r="G18" s="15" t="s">
        <v>13</v>
      </c>
      <c r="H18" s="310"/>
      <c r="I18" s="310"/>
      <c r="J18" s="310"/>
      <c r="K18" s="310"/>
      <c r="L18" s="308"/>
    </row>
    <row r="19" spans="1:12" ht="15.75" thickBot="1" x14ac:dyDescent="0.3">
      <c r="A19" s="314"/>
      <c r="B19" s="311"/>
      <c r="C19" s="16"/>
      <c r="D19" s="16" t="s">
        <v>14</v>
      </c>
      <c r="E19" s="16" t="s">
        <v>14</v>
      </c>
      <c r="F19" s="16" t="s">
        <v>14</v>
      </c>
      <c r="G19" s="16"/>
      <c r="H19" s="311"/>
      <c r="I19" s="311"/>
      <c r="J19" s="311"/>
      <c r="K19" s="311"/>
      <c r="L19" s="309"/>
    </row>
    <row r="20" spans="1:12" x14ac:dyDescent="0.2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21"/>
    </row>
    <row r="21" spans="1:12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5"/>
    </row>
    <row r="22" spans="1:12" x14ac:dyDescent="0.25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5"/>
    </row>
    <row r="23" spans="1:12" ht="15.75" thickBot="1" x14ac:dyDescent="0.3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8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222" t="s">
        <v>22</v>
      </c>
      <c r="B27" s="223"/>
      <c r="C27" s="32" t="s">
        <v>23</v>
      </c>
      <c r="D27" s="228"/>
      <c r="E27" s="229"/>
      <c r="F27" s="256" t="s">
        <v>24</v>
      </c>
      <c r="G27" s="32" t="s">
        <v>23</v>
      </c>
      <c r="H27" s="228" t="s">
        <v>152</v>
      </c>
      <c r="I27" s="229"/>
      <c r="J27" s="1"/>
      <c r="K27" s="1"/>
      <c r="L27" s="1"/>
    </row>
    <row r="28" spans="1:12" x14ac:dyDescent="0.25">
      <c r="A28" s="224"/>
      <c r="B28" s="225"/>
      <c r="C28" s="32" t="s">
        <v>25</v>
      </c>
      <c r="D28" s="228"/>
      <c r="E28" s="229"/>
      <c r="F28" s="257"/>
      <c r="G28" s="32" t="s">
        <v>25</v>
      </c>
      <c r="H28" s="228"/>
      <c r="I28" s="229"/>
      <c r="J28" s="1"/>
      <c r="K28" s="1"/>
      <c r="L28" s="1"/>
    </row>
    <row r="29" spans="1:12" x14ac:dyDescent="0.25">
      <c r="A29" s="226"/>
      <c r="B29" s="227"/>
      <c r="C29" s="32" t="s">
        <v>26</v>
      </c>
      <c r="D29" s="228"/>
      <c r="E29" s="229"/>
      <c r="F29" s="258"/>
      <c r="G29" s="32" t="s">
        <v>26</v>
      </c>
      <c r="H29" s="228" t="s">
        <v>159</v>
      </c>
      <c r="I29" s="229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</sheetData>
  <mergeCells count="23">
    <mergeCell ref="K6:K8"/>
    <mergeCell ref="F7:F8"/>
    <mergeCell ref="A17:A19"/>
    <mergeCell ref="B17:B19"/>
    <mergeCell ref="H17:H19"/>
    <mergeCell ref="I17:I19"/>
    <mergeCell ref="J17:J19"/>
    <mergeCell ref="K17:K19"/>
    <mergeCell ref="A6:A8"/>
    <mergeCell ref="B6:B8"/>
    <mergeCell ref="G6:G8"/>
    <mergeCell ref="H6:H8"/>
    <mergeCell ref="I6:I8"/>
    <mergeCell ref="J6:J8"/>
    <mergeCell ref="L17:L19"/>
    <mergeCell ref="A27:B29"/>
    <mergeCell ref="D27:E27"/>
    <mergeCell ref="F27:F29"/>
    <mergeCell ref="H27:I27"/>
    <mergeCell ref="D28:E28"/>
    <mergeCell ref="H28:I28"/>
    <mergeCell ref="D29:E29"/>
    <mergeCell ref="H29:I29"/>
  </mergeCells>
  <pageMargins left="0.7" right="0.7" top="0.75" bottom="0.75" header="0.3" footer="0.3"/>
  <pageSetup paperSize="9"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Aneks nr. 1</vt:lpstr>
      <vt:lpstr>Aneks nr. 2</vt:lpstr>
      <vt:lpstr>Aneks nr. 3</vt:lpstr>
      <vt:lpstr>Aneks nr. 4</vt:lpstr>
      <vt:lpstr>Aneks nr. 5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Sidorela Mena</dc:creator>
  <cp:lastModifiedBy>Anida Selmanhasko</cp:lastModifiedBy>
  <cp:lastPrinted>2020-02-10T10:18:42Z</cp:lastPrinted>
  <dcterms:created xsi:type="dcterms:W3CDTF">2019-09-09T10:46:38Z</dcterms:created>
  <dcterms:modified xsi:type="dcterms:W3CDTF">2020-02-10T14:31:13Z</dcterms:modified>
</cp:coreProperties>
</file>